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docs.live.net/79caa3cbcba1e58e/Documents/Old Docs/SEMrush Ambassador Program/Blog/AEO and AI Visibility/How to conduct five prompt ai topic authority audit/"/>
    </mc:Choice>
  </mc:AlternateContent>
  <xr:revisionPtr revIDLastSave="12" documentId="11_537EE090310F76BC1ECC15FE5539D46AD9B823D6" xr6:coauthVersionLast="47" xr6:coauthVersionMax="47" xr10:uidLastSave="{1E03076B-B729-442E-B6BD-359FA0A6F170}"/>
  <bookViews>
    <workbookView xWindow="-120" yWindow="-120" windowWidth="29040" windowHeight="15720" xr2:uid="{00000000-000D-0000-FFFF-FFFF00000000}"/>
  </bookViews>
  <sheets>
    <sheet name="Audit Dashboard" sheetId="1" r:id="rId1"/>
    <sheet name="Prompt Log" sheetId="2" r:id="rId2"/>
    <sheet name="Example Audit" sheetId="3" r:id="rId3"/>
    <sheet name="Instruc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3" l="1"/>
  <c r="G16" i="3"/>
  <c r="D16" i="3"/>
  <c r="A16" i="3"/>
  <c r="R13" i="2"/>
  <c r="G26" i="1" s="1"/>
  <c r="F13" i="2"/>
  <c r="D13" i="2"/>
  <c r="R12" i="2"/>
  <c r="G25" i="1" s="1"/>
  <c r="F12" i="2"/>
  <c r="D12" i="2"/>
  <c r="R11" i="2"/>
  <c r="G24" i="1" s="1"/>
  <c r="F11" i="2"/>
  <c r="D11" i="2"/>
  <c r="R10" i="2"/>
  <c r="G23" i="1" s="1"/>
  <c r="F10" i="2"/>
  <c r="D10" i="2"/>
  <c r="R9" i="2"/>
  <c r="G22" i="1" s="1"/>
  <c r="F9" i="2"/>
  <c r="D9" i="2"/>
  <c r="F6" i="2"/>
  <c r="D6" i="2"/>
  <c r="B6" i="2"/>
  <c r="F5" i="2"/>
  <c r="D5" i="2"/>
  <c r="B5" i="2"/>
  <c r="C33" i="1"/>
  <c r="C32" i="1"/>
  <c r="C31" i="1"/>
  <c r="C30" i="1"/>
  <c r="C29" i="1"/>
  <c r="L26" i="1"/>
  <c r="K26" i="1"/>
  <c r="J26" i="1"/>
  <c r="I26" i="1"/>
  <c r="H26" i="1"/>
  <c r="F26" i="1"/>
  <c r="E26" i="1"/>
  <c r="D26" i="1"/>
  <c r="C26" i="1"/>
  <c r="B26" i="1"/>
  <c r="A26" i="1"/>
  <c r="L25" i="1"/>
  <c r="K25" i="1"/>
  <c r="J25" i="1"/>
  <c r="I25" i="1"/>
  <c r="H25" i="1"/>
  <c r="F25" i="1"/>
  <c r="E25" i="1"/>
  <c r="D25" i="1"/>
  <c r="C25" i="1"/>
  <c r="B25" i="1"/>
  <c r="A25" i="1"/>
  <c r="L24" i="1"/>
  <c r="K24" i="1"/>
  <c r="J24" i="1"/>
  <c r="I24" i="1"/>
  <c r="H24" i="1"/>
  <c r="F24" i="1"/>
  <c r="E24" i="1"/>
  <c r="D24" i="1"/>
  <c r="C24" i="1"/>
  <c r="B24" i="1"/>
  <c r="A24" i="1"/>
  <c r="L23" i="1"/>
  <c r="K23" i="1"/>
  <c r="J23" i="1"/>
  <c r="I23" i="1"/>
  <c r="H23" i="1"/>
  <c r="F23" i="1"/>
  <c r="E23" i="1"/>
  <c r="D23" i="1"/>
  <c r="C23" i="1"/>
  <c r="B23" i="1"/>
  <c r="A23" i="1"/>
  <c r="L22" i="1"/>
  <c r="K22" i="1"/>
  <c r="J22" i="1"/>
  <c r="I22" i="1"/>
  <c r="H22" i="1"/>
  <c r="F22" i="1"/>
  <c r="E22" i="1"/>
  <c r="D22" i="1"/>
  <c r="C22" i="1"/>
  <c r="B22" i="1"/>
  <c r="A22" i="1"/>
  <c r="J13" i="1"/>
  <c r="G13" i="1"/>
  <c r="D13" i="1"/>
  <c r="A13" i="1"/>
</calcChain>
</file>

<file path=xl/sharedStrings.xml><?xml version="1.0" encoding="utf-8"?>
<sst xmlns="http://schemas.openxmlformats.org/spreadsheetml/2006/main" count="195" uniqueCount="117">
  <si>
    <t>Five-Prompt AI Topic-Authority Audit</t>
  </si>
  <si>
    <t>Use five buyer-intent prompts to diagnose mentions, citations, competitors, narrative accuracy, and content gaps.</t>
  </si>
  <si>
    <t>AUDIT SETUP — EDIT THE YELLOW CELLS</t>
  </si>
  <si>
    <t>Brand</t>
  </si>
  <si>
    <t>Your brand</t>
  </si>
  <si>
    <t>Topic</t>
  </si>
  <si>
    <t>Enter one commercially important topic</t>
  </si>
  <si>
    <t>Audience</t>
  </si>
  <si>
    <t>Define the buyer audience</t>
  </si>
  <si>
    <t>Platform</t>
  </si>
  <si>
    <t>ChatGPT</t>
  </si>
  <si>
    <t>Market</t>
  </si>
  <si>
    <t>Botswana / English</t>
  </si>
  <si>
    <t>Audit date</t>
  </si>
  <si>
    <t>AUDIT SUMMARY</t>
  </si>
  <si>
    <t>Mention coverage</t>
  </si>
  <si>
    <t>Citation coverage</t>
  </si>
  <si>
    <t>Accurate mentions</t>
  </si>
  <si>
    <t>Directional status</t>
  </si>
  <si>
    <t>Formal ownership requires tracked share-of-mentions data: the leading brand must appear in at least 4 of 5 prompts and hold a lead of at least 5 percentage points. A manual audit is directional.</t>
  </si>
  <si>
    <t>FIVE-PROMPT VISIBILITY STRIP</t>
  </si>
  <si>
    <t>#</t>
  </si>
  <si>
    <t>Intent</t>
  </si>
  <si>
    <t>Prompt</t>
  </si>
  <si>
    <t>Mentioned</t>
  </si>
  <si>
    <t>Cited</t>
  </si>
  <si>
    <t>Accuracy</t>
  </si>
  <si>
    <t>Row status</t>
  </si>
  <si>
    <t>Priority</t>
  </si>
  <si>
    <t>Gap</t>
  </si>
  <si>
    <t>Competitors</t>
  </si>
  <si>
    <t>Source</t>
  </si>
  <si>
    <t>Action</t>
  </si>
  <si>
    <t>NEXT MOVES GENERATED FROM THE FIVE PROMPTS</t>
  </si>
  <si>
    <t>Definition</t>
  </si>
  <si>
    <t>Comparison</t>
  </si>
  <si>
    <t>Alternatives</t>
  </si>
  <si>
    <t>Use case</t>
  </si>
  <si>
    <t>Buying</t>
  </si>
  <si>
    <t>Screenshot tip: show this dashboard after completing the five rows. Crop to A1:L33 and highlight the prompt gaps that lead to your next three actions.</t>
  </si>
  <si>
    <t>Prompt Log — Editable Audit Evidence</t>
  </si>
  <si>
    <t>Yellow cells are inputs. Keep the five prompt intents stable between audit cycles; use a fresh conversation for every manual test.</t>
  </si>
  <si>
    <t>Exact prompt</t>
  </si>
  <si>
    <t>Model / mode</t>
  </si>
  <si>
    <t>Brand mentioned</t>
  </si>
  <si>
    <t>Mention context</t>
  </si>
  <si>
    <t>Message accuracy</t>
  </si>
  <si>
    <t>Brand cited</t>
  </si>
  <si>
    <t>Cited URL</t>
  </si>
  <si>
    <t>Competitors mentioned</t>
  </si>
  <si>
    <t>Influential sources</t>
  </si>
  <si>
    <t>Gap type</t>
  </si>
  <si>
    <t>Recommended action</t>
  </si>
  <si>
    <t>Notes</t>
  </si>
  <si>
    <t>What is [topic], how does it work, and when does it matter for [audience]?</t>
  </si>
  <si>
    <t>No</t>
  </si>
  <si>
    <t>Not mentioned</t>
  </si>
  <si>
    <t>Not applicable</t>
  </si>
  <si>
    <t>Content</t>
  </si>
  <si>
    <t>Medium</t>
  </si>
  <si>
    <t>What are the best approaches, tools, or providers for [topic] for [audience]?</t>
  </si>
  <si>
    <t>What are the best alternatives to [common approach or provider] for achieving [outcome]?</t>
  </si>
  <si>
    <t>How should [audience] use [solution or method] to solve [specific problem]?</t>
  </si>
  <si>
    <t>Buying question</t>
  </si>
  <si>
    <t>Which [provider, product, or method] is best for [audience] that needs [constraint or outcome]?</t>
  </si>
  <si>
    <t>Example Audit — Fictional Data</t>
  </si>
  <si>
    <t>Illustrative topic: direct-booking growth for independent safari lodges. This is not a real visibility claim.</t>
  </si>
  <si>
    <t>Brand: Kalahari Growth Studio   |   Platform: ChatGPT   |   Market: Southern Africa   |   Audit date: 2026-08-16</t>
  </si>
  <si>
    <t>Recurring competitor</t>
  </si>
  <si>
    <t>Influential source</t>
  </si>
  <si>
    <t>Diagnosis</t>
  </si>
  <si>
    <t>Status</t>
  </si>
  <si>
    <t>Yes</t>
  </si>
  <si>
    <t>Accurate</t>
  </si>
  <si>
    <t>Safari Digital Co.</t>
  </si>
  <si>
    <t>Industry guide</t>
  </si>
  <si>
    <t>None</t>
  </si>
  <si>
    <t>Low</t>
  </si>
  <si>
    <t>Educational authority is visible.</t>
  </si>
  <si>
    <t>Keep the cornerstone current and strengthen internal links.</t>
  </si>
  <si>
    <t>Mentioned + cited</t>
  </si>
  <si>
    <t>Agency comparison article</t>
  </si>
  <si>
    <t>Positioning</t>
  </si>
  <si>
    <t>High</t>
  </si>
  <si>
    <t>Missing from active consideration.</t>
  </si>
  <si>
    <t>Publish honest comparison criteria and earn third-party inclusion.</t>
  </si>
  <si>
    <t>Absent</t>
  </si>
  <si>
    <t>Lodge Revenue Lab</t>
  </si>
  <si>
    <t>Brand website</t>
  </si>
  <si>
    <t>Evidence</t>
  </si>
  <si>
    <t>Content informs the answer but the brand is unnamed.</t>
  </si>
  <si>
    <t>Connect original expertise to a clear brand entity and secure corroboration.</t>
  </si>
  <si>
    <t>Cited only</t>
  </si>
  <si>
    <t>Tourism publication</t>
  </si>
  <si>
    <t>Distribution</t>
  </si>
  <si>
    <t>Useful expertise is mentioned without owned-source support.</t>
  </si>
  <si>
    <t>Publish a practical lodge workflow and strengthen cited evidence.</t>
  </si>
  <si>
    <t>Mentioned only</t>
  </si>
  <si>
    <t>Industry directory</t>
  </si>
  <si>
    <t>Weak commercial proof and third-party validation.</t>
  </si>
  <si>
    <t>Improve service proof, reviews, qualification criteria, and directory presence.</t>
  </si>
  <si>
    <t>EXAMPLE SCORECARD</t>
  </si>
  <si>
    <t>Commercial coverage</t>
  </si>
  <si>
    <t>Diagnosis: the fictional brand has educational visibility but weak commercial consideration. The comparison and buying prompts are absent, while the alternatives prompt cites the site without naming the brand. The first priority is decision content plus independent proof—not more generic articles.</t>
  </si>
  <si>
    <t>Screenshot caption: This fictional example shows why citations, mentions, commercial prompts, and source gaps must be read separately.</t>
  </si>
  <si>
    <t>How to Use the Five-Prompt Audit Workbook</t>
  </si>
  <si>
    <t>1. Define the test</t>
  </si>
  <si>
    <t>Enter the brand, one commercially important topic, audience, platform, market, and audit date on the Audit Dashboard. Keep the five prompt intents stable between cycles. For manual testing, use a fresh conversation for each prompt and record the model or mode, retrieval setting, and exact wording.</t>
  </si>
  <si>
    <t>2. Complete the Prompt Log</t>
  </si>
  <si>
    <t>Edit the yellow cells on Prompt Log. Record mentions and citations separately, name recurring competitors and influential sources, code message accuracy, choose the dominant gap type, assign priority, and write one specific action. Re-run the same prompt set on another date before drawing a strong conclusion.</t>
  </si>
  <si>
    <t>3. Interpret the scorecard</t>
  </si>
  <si>
    <t>Directional labels for a manual sample: Likely leader = 4–5 mentions; Emerging signal = 3; Isolated visibility = 1–2; Absent = 0. These labels do not establish formal topic ownership. The Semrush study required the most-mentioned brand to appear in at least four of five prompts and lead the runner-up by at least five percentage points.</t>
  </si>
  <si>
    <t>4. Sources and benchmark</t>
  </si>
  <si>
    <t>Semrush topic-authority study</t>
  </si>
  <si>
    <t>https://www.semrush.com/blog/chatgpt-topic-authority-study/</t>
  </si>
  <si>
    <t>Semrush Visibility Overview documentation</t>
  </si>
  <si>
    <t>https://www.semrush.com/kb/1596-visibility-overview-report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</si>
</sst>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2">
    <font>
      <sz val="11"/>
      <name val="Carlito"/>
    </font>
    <font>
      <b/>
      <sz val="22"/>
      <color rgb="FFFFFFFF"/>
      <name val="Aptos"/>
    </font>
    <font>
      <sz val="11"/>
      <name val="Aptos"/>
    </font>
    <font>
      <i/>
      <sz val="11"/>
      <color rgb="FF5A656F"/>
      <name val="Aptos"/>
    </font>
    <font>
      <b/>
      <sz val="11"/>
      <color rgb="FFFFFFFF"/>
      <name val="Aptos"/>
    </font>
    <font>
      <b/>
      <sz val="9"/>
      <color rgb="FF5A656F"/>
      <name val="Aptos"/>
    </font>
    <font>
      <sz val="11"/>
      <color rgb="FF132A3A"/>
      <name val="Aptos"/>
    </font>
    <font>
      <b/>
      <sz val="9"/>
      <color rgb="FF1D5756"/>
      <name val="Aptos"/>
    </font>
    <font>
      <b/>
      <sz val="18"/>
      <color rgb="FF132A3A"/>
      <name val="Aptos"/>
    </font>
    <font>
      <i/>
      <sz val="10"/>
      <color rgb="FF132A3A"/>
      <name val="Aptos"/>
    </font>
    <font>
      <b/>
      <sz val="9"/>
      <color rgb="FF132A3A"/>
      <name val="Aptos"/>
    </font>
    <font>
      <sz val="9"/>
      <color rgb="FF132A3A"/>
      <name val="Aptos"/>
    </font>
    <font>
      <b/>
      <sz val="10"/>
      <color rgb="FF1D5756"/>
      <name val="Aptos"/>
    </font>
    <font>
      <sz val="10"/>
      <color rgb="FF132A3A"/>
      <name val="Aptos"/>
    </font>
    <font>
      <i/>
      <sz val="9"/>
      <color rgb="FF1D5756"/>
      <name val="Aptos"/>
    </font>
    <font>
      <b/>
      <sz val="20"/>
      <color rgb="FFFFFFFF"/>
      <name val="Aptos"/>
    </font>
    <font>
      <b/>
      <sz val="11"/>
      <color rgb="FF5A656F"/>
      <name val="Aptos"/>
    </font>
    <font>
      <b/>
      <sz val="9"/>
      <color rgb="FFFFFFFF"/>
      <name val="Aptos"/>
    </font>
    <font>
      <b/>
      <sz val="10"/>
      <color rgb="FF132A3A"/>
      <name val="Aptos"/>
    </font>
    <font>
      <b/>
      <sz val="11"/>
      <color rgb="FF1D5756"/>
      <name val="Aptos"/>
    </font>
    <font>
      <i/>
      <sz val="9"/>
      <color rgb="FF5A656F"/>
      <name val="Aptos"/>
    </font>
    <font>
      <sz val="10"/>
      <color rgb="FF1D5756"/>
      <name val="Aptos"/>
    </font>
  </fonts>
  <fills count="11">
    <fill>
      <patternFill patternType="none"/>
    </fill>
    <fill>
      <patternFill patternType="gray125"/>
    </fill>
    <fill>
      <patternFill patternType="solid">
        <fgColor rgb="FF132A3A"/>
      </patternFill>
    </fill>
    <fill>
      <patternFill patternType="solid">
        <fgColor rgb="FF287271"/>
      </patternFill>
    </fill>
    <fill>
      <patternFill patternType="solid">
        <fgColor rgb="FFFFF8DC"/>
      </patternFill>
    </fill>
    <fill>
      <patternFill patternType="solid">
        <fgColor rgb="FFE8F2F1"/>
      </patternFill>
    </fill>
    <fill>
      <patternFill patternType="solid">
        <fgColor rgb="FFFFFFFF"/>
      </patternFill>
    </fill>
    <fill>
      <patternFill patternType="solid">
        <fgColor rgb="FFF4F6F8"/>
      </patternFill>
    </fill>
    <fill>
      <patternFill patternType="solid">
        <fgColor theme="9" tint="0.79998168889431442"/>
        <bgColor indexed="64"/>
      </patternFill>
    </fill>
    <fill>
      <patternFill patternType="solid">
        <fgColor rgb="FFFFFF00"/>
        <bgColor indexed="64"/>
      </patternFill>
    </fill>
    <fill>
      <patternFill patternType="solid">
        <fgColor theme="1"/>
        <bgColor indexed="64"/>
      </patternFill>
    </fill>
  </fills>
  <borders count="16">
    <border>
      <left/>
      <right/>
      <top/>
      <bottom/>
      <diagonal/>
    </border>
    <border>
      <left style="thin">
        <color rgb="FFD7DEE3"/>
      </left>
      <right style="thin">
        <color rgb="FFD7DEE3"/>
      </right>
      <top style="thin">
        <color rgb="FFD7DEE3"/>
      </top>
      <bottom style="thin">
        <color rgb="FFD7DEE3"/>
      </bottom>
      <diagonal/>
    </border>
    <border>
      <left style="thin">
        <color rgb="FFB48522"/>
      </left>
      <right style="thin">
        <color rgb="FFB48522"/>
      </right>
      <top style="thin">
        <color rgb="FFB48522"/>
      </top>
      <bottom style="thin">
        <color rgb="FFB48522"/>
      </bottom>
      <diagonal/>
    </border>
    <border>
      <left/>
      <right style="thin">
        <color rgb="FFD7DEE3"/>
      </right>
      <top/>
      <bottom/>
      <diagonal/>
    </border>
    <border>
      <left style="thin">
        <color rgb="FFD7DEE3"/>
      </left>
      <right style="thin">
        <color rgb="FFD7DEE3"/>
      </right>
      <top/>
      <bottom/>
      <diagonal/>
    </border>
    <border>
      <left style="thin">
        <color rgb="FFD7DEE3"/>
      </left>
      <right/>
      <top/>
      <bottom/>
      <diagonal/>
    </border>
    <border>
      <left/>
      <right/>
      <top/>
      <bottom style="thin">
        <color rgb="FFD7DEE3"/>
      </bottom>
      <diagonal/>
    </border>
    <border>
      <left/>
      <right/>
      <top style="thin">
        <color rgb="FFD7DEE3"/>
      </top>
      <bottom style="thin">
        <color rgb="FFD7DEE3"/>
      </bottom>
      <diagonal/>
    </border>
    <border>
      <left/>
      <right/>
      <top style="thin">
        <color rgb="FFD7DEE3"/>
      </top>
      <bottom/>
      <diagonal/>
    </border>
    <border>
      <left/>
      <right style="thin">
        <color rgb="FFD7DEE3"/>
      </right>
      <top/>
      <bottom style="thin">
        <color rgb="FFD7DEE3"/>
      </bottom>
      <diagonal/>
    </border>
    <border>
      <left style="thin">
        <color rgb="FFD7DEE3"/>
      </left>
      <right style="thin">
        <color rgb="FFD7DEE3"/>
      </right>
      <top/>
      <bottom style="thin">
        <color rgb="FFD7DEE3"/>
      </bottom>
      <diagonal/>
    </border>
    <border>
      <left style="thin">
        <color rgb="FFD7DEE3"/>
      </left>
      <right/>
      <top/>
      <bottom style="thin">
        <color rgb="FFD7DEE3"/>
      </bottom>
      <diagonal/>
    </border>
    <border>
      <left/>
      <right style="thin">
        <color rgb="FFD7DEE3"/>
      </right>
      <top style="thin">
        <color rgb="FFD7DEE3"/>
      </top>
      <bottom/>
      <diagonal/>
    </border>
    <border>
      <left style="thin">
        <color rgb="FFD7DEE3"/>
      </left>
      <right style="thin">
        <color rgb="FFD7DEE3"/>
      </right>
      <top style="thin">
        <color rgb="FFD7DEE3"/>
      </top>
      <bottom/>
      <diagonal/>
    </border>
    <border>
      <left style="thin">
        <color rgb="FFD7DEE3"/>
      </left>
      <right/>
      <top style="thin">
        <color rgb="FFD7DEE3"/>
      </top>
      <bottom/>
      <diagonal/>
    </border>
    <border>
      <left style="thin">
        <color rgb="FF287271"/>
      </left>
      <right style="thin">
        <color rgb="FF287271"/>
      </right>
      <top style="thin">
        <color rgb="FF287271"/>
      </top>
      <bottom style="thin">
        <color rgb="FF287271"/>
      </bottom>
      <diagonal/>
    </border>
  </borders>
  <cellStyleXfs count="1">
    <xf numFmtId="0" fontId="0" fillId="0" borderId="0"/>
  </cellStyleXfs>
  <cellXfs count="68">
    <xf numFmtId="0" fontId="0" fillId="0" borderId="0" xfId="0"/>
    <xf numFmtId="0" fontId="2" fillId="0" borderId="0" xfId="0" applyFont="1"/>
    <xf numFmtId="0" fontId="5" fillId="0" borderId="0" xfId="0" applyFont="1" applyAlignment="1">
      <alignment vertical="center"/>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1" fillId="0" borderId="6" xfId="0" applyFont="1" applyBorder="1" applyAlignment="1">
      <alignment horizontal="center" vertical="top" wrapText="1"/>
    </xf>
    <xf numFmtId="0" fontId="11" fillId="0" borderId="6" xfId="0" applyFont="1" applyBorder="1" applyAlignment="1">
      <alignment vertical="top" wrapText="1"/>
    </xf>
    <xf numFmtId="0" fontId="11" fillId="0" borderId="7" xfId="0" applyFont="1" applyBorder="1" applyAlignment="1">
      <alignment horizontal="center" vertical="top" wrapText="1"/>
    </xf>
    <xf numFmtId="0" fontId="11" fillId="0" borderId="7" xfId="0" applyFont="1" applyBorder="1" applyAlignment="1">
      <alignment vertical="top" wrapText="1"/>
    </xf>
    <xf numFmtId="0" fontId="16" fillId="0" borderId="9" xfId="0" applyFont="1" applyBorder="1" applyAlignment="1">
      <alignment vertical="center" wrapText="1"/>
    </xf>
    <xf numFmtId="0" fontId="2" fillId="0" borderId="10" xfId="0" applyFont="1" applyBorder="1" applyAlignment="1">
      <alignment vertical="center" wrapText="1"/>
    </xf>
    <xf numFmtId="0" fontId="16" fillId="0" borderId="10" xfId="0" applyFont="1" applyBorder="1" applyAlignment="1">
      <alignment vertical="center" wrapText="1"/>
    </xf>
    <xf numFmtId="0" fontId="2" fillId="0" borderId="11" xfId="0" applyFont="1" applyBorder="1" applyAlignment="1">
      <alignment vertical="center" wrapText="1"/>
    </xf>
    <xf numFmtId="0" fontId="16" fillId="0" borderId="12" xfId="0" applyFont="1" applyBorder="1" applyAlignment="1">
      <alignment vertical="center" wrapText="1"/>
    </xf>
    <xf numFmtId="0" fontId="2" fillId="0" borderId="13" xfId="0" applyFont="1" applyBorder="1" applyAlignment="1">
      <alignment vertical="center" wrapText="1"/>
    </xf>
    <xf numFmtId="0" fontId="16" fillId="0" borderId="13" xfId="0" applyFont="1" applyBorder="1" applyAlignment="1">
      <alignment vertical="center" wrapText="1"/>
    </xf>
    <xf numFmtId="164" fontId="2" fillId="0" borderId="14" xfId="0" applyNumberFormat="1" applyFont="1" applyBorder="1" applyAlignment="1">
      <alignment vertical="center" wrapText="1"/>
    </xf>
    <xf numFmtId="0" fontId="17" fillId="3" borderId="0" xfId="0" applyFont="1" applyFill="1" applyAlignment="1">
      <alignment horizontal="center" vertical="center" wrapText="1"/>
    </xf>
    <xf numFmtId="0" fontId="11" fillId="7" borderId="6" xfId="0" applyFont="1" applyFill="1" applyBorder="1" applyAlignment="1">
      <alignment vertical="top" wrapText="1"/>
    </xf>
    <xf numFmtId="164" fontId="11" fillId="7" borderId="6" xfId="0" applyNumberFormat="1" applyFont="1" applyFill="1" applyBorder="1" applyAlignment="1">
      <alignment vertical="top" wrapText="1"/>
    </xf>
    <xf numFmtId="0" fontId="11" fillId="7" borderId="6" xfId="0" applyFont="1" applyFill="1" applyBorder="1" applyAlignment="1">
      <alignment horizontal="center" vertical="top" wrapText="1"/>
    </xf>
    <xf numFmtId="0" fontId="11" fillId="7" borderId="7" xfId="0" applyFont="1" applyFill="1" applyBorder="1" applyAlignment="1">
      <alignment vertical="top" wrapText="1"/>
    </xf>
    <xf numFmtId="164" fontId="11" fillId="7" borderId="7" xfId="0" applyNumberFormat="1" applyFont="1" applyFill="1" applyBorder="1" applyAlignment="1">
      <alignment vertical="top" wrapText="1"/>
    </xf>
    <xf numFmtId="0" fontId="11" fillId="7" borderId="7" xfId="0" applyFont="1" applyFill="1" applyBorder="1" applyAlignment="1">
      <alignment horizontal="center" vertical="top" wrapText="1"/>
    </xf>
    <xf numFmtId="0" fontId="11" fillId="0" borderId="8" xfId="0" applyFont="1" applyBorder="1" applyAlignment="1">
      <alignment horizontal="center" vertical="top" wrapText="1"/>
    </xf>
    <xf numFmtId="0" fontId="11" fillId="7" borderId="8" xfId="0" applyFont="1" applyFill="1" applyBorder="1" applyAlignment="1">
      <alignment vertical="top" wrapText="1"/>
    </xf>
    <xf numFmtId="164" fontId="11" fillId="7" borderId="8" xfId="0" applyNumberFormat="1" applyFont="1" applyFill="1" applyBorder="1" applyAlignment="1">
      <alignment vertical="top" wrapText="1"/>
    </xf>
    <xf numFmtId="0" fontId="11" fillId="7" borderId="8" xfId="0" applyFont="1" applyFill="1" applyBorder="1" applyAlignment="1">
      <alignment horizontal="center" vertical="top" wrapText="1"/>
    </xf>
    <xf numFmtId="0" fontId="11" fillId="0" borderId="8" xfId="0" applyFont="1" applyBorder="1" applyAlignment="1">
      <alignment vertical="top" wrapText="1"/>
    </xf>
    <xf numFmtId="0" fontId="6" fillId="0" borderId="0" xfId="0" applyFont="1" applyAlignment="1">
      <alignment vertical="top" wrapText="1"/>
    </xf>
    <xf numFmtId="0" fontId="21" fillId="0" borderId="0" xfId="0" applyFont="1" applyAlignment="1">
      <alignment vertical="top" wrapText="1"/>
    </xf>
    <xf numFmtId="0" fontId="1" fillId="2" borderId="0" xfId="0" applyFont="1" applyFill="1" applyAlignment="1">
      <alignment horizontal="left" vertical="center"/>
    </xf>
    <xf numFmtId="0" fontId="2" fillId="0" borderId="0" xfId="0" applyFont="1"/>
    <xf numFmtId="0" fontId="3" fillId="0" borderId="0" xfId="0" applyFont="1" applyAlignment="1">
      <alignment wrapText="1"/>
    </xf>
    <xf numFmtId="0" fontId="4" fillId="3" borderId="0" xfId="0" applyFont="1" applyFill="1" applyAlignment="1">
      <alignment horizontal="left" vertical="center"/>
    </xf>
    <xf numFmtId="0" fontId="7" fillId="5" borderId="1" xfId="0" applyFont="1" applyFill="1" applyBorder="1" applyAlignment="1">
      <alignment horizontal="center" vertical="center"/>
    </xf>
    <xf numFmtId="9" fontId="8" fillId="6" borderId="1" xfId="0" applyNumberFormat="1" applyFont="1" applyFill="1" applyBorder="1" applyAlignment="1">
      <alignment horizontal="center" vertical="center" wrapText="1"/>
    </xf>
    <xf numFmtId="49" fontId="8" fillId="6" borderId="1" xfId="0" applyNumberFormat="1" applyFont="1" applyFill="1" applyBorder="1" applyAlignment="1">
      <alignment horizontal="center" vertical="center" wrapText="1"/>
    </xf>
    <xf numFmtId="0" fontId="12" fillId="0" borderId="6" xfId="0" applyFont="1" applyBorder="1" applyAlignment="1">
      <alignment vertical="center" wrapText="1"/>
    </xf>
    <xf numFmtId="0" fontId="13" fillId="0" borderId="6" xfId="0" applyFont="1" applyBorder="1" applyAlignment="1">
      <alignment vertical="center" wrapText="1"/>
    </xf>
    <xf numFmtId="0" fontId="12" fillId="0" borderId="7" xfId="0" applyFont="1" applyBorder="1" applyAlignment="1">
      <alignment vertical="center" wrapText="1"/>
    </xf>
    <xf numFmtId="0" fontId="13" fillId="0" borderId="7" xfId="0" applyFont="1" applyBorder="1" applyAlignment="1">
      <alignment vertical="center" wrapText="1"/>
    </xf>
    <xf numFmtId="0" fontId="12" fillId="0" borderId="8" xfId="0" applyFont="1" applyBorder="1" applyAlignment="1">
      <alignment vertical="center" wrapText="1"/>
    </xf>
    <xf numFmtId="0" fontId="13" fillId="0" borderId="8" xfId="0" applyFont="1" applyBorder="1" applyAlignment="1">
      <alignment vertical="center" wrapText="1"/>
    </xf>
    <xf numFmtId="0" fontId="14" fillId="5" borderId="0" xfId="0" applyFont="1" applyFill="1" applyAlignment="1">
      <alignment vertical="center" wrapText="1"/>
    </xf>
    <xf numFmtId="0" fontId="18" fillId="4" borderId="0" xfId="0" applyFont="1" applyFill="1" applyAlignment="1">
      <alignment vertical="center" wrapText="1"/>
    </xf>
    <xf numFmtId="0" fontId="19" fillId="5" borderId="15" xfId="0" applyFont="1" applyFill="1" applyBorder="1" applyAlignment="1">
      <alignment vertical="center" wrapText="1"/>
    </xf>
    <xf numFmtId="0" fontId="20" fillId="0" borderId="0" xfId="0" applyFont="1" applyAlignment="1">
      <alignment wrapText="1"/>
    </xf>
    <xf numFmtId="0" fontId="4" fillId="3" borderId="0" xfId="0" applyFont="1" applyFill="1" applyAlignment="1">
      <alignment horizontal="left" vertical="center" wrapText="1"/>
    </xf>
    <xf numFmtId="0" fontId="6" fillId="0" borderId="0" xfId="0" applyFont="1" applyAlignment="1">
      <alignment vertical="top" wrapText="1"/>
    </xf>
    <xf numFmtId="0" fontId="21" fillId="0" borderId="0" xfId="0" applyFont="1" applyAlignment="1">
      <alignment vertical="top" wrapText="1"/>
    </xf>
    <xf numFmtId="0" fontId="15" fillId="8" borderId="0" xfId="0" applyFont="1" applyFill="1" applyAlignment="1">
      <alignment vertical="center"/>
    </xf>
    <xf numFmtId="0" fontId="2" fillId="8" borderId="0" xfId="0" applyFont="1" applyFill="1"/>
    <xf numFmtId="0" fontId="9" fillId="9" borderId="0" xfId="0" applyFont="1" applyFill="1" applyAlignment="1">
      <alignment wrapText="1"/>
    </xf>
    <xf numFmtId="0" fontId="2" fillId="9" borderId="0" xfId="0" applyFont="1" applyFill="1"/>
    <xf numFmtId="0" fontId="11" fillId="9" borderId="6" xfId="0" applyFont="1" applyFill="1" applyBorder="1" applyAlignment="1">
      <alignment vertical="top" wrapText="1"/>
    </xf>
    <xf numFmtId="0" fontId="11" fillId="9" borderId="7" xfId="0" applyFont="1" applyFill="1" applyBorder="1" applyAlignment="1">
      <alignment vertical="top" wrapText="1"/>
    </xf>
    <xf numFmtId="0" fontId="11" fillId="9" borderId="8" xfId="0" applyFont="1" applyFill="1" applyBorder="1" applyAlignment="1">
      <alignment vertical="top" wrapText="1"/>
    </xf>
    <xf numFmtId="0" fontId="15" fillId="10" borderId="0" xfId="0" applyFont="1" applyFill="1" applyAlignment="1">
      <alignment vertical="center"/>
    </xf>
    <xf numFmtId="0" fontId="2" fillId="10" borderId="0" xfId="0" applyFont="1" applyFill="1"/>
    <xf numFmtId="0" fontId="11" fillId="9" borderId="6" xfId="0" applyFont="1" applyFill="1" applyBorder="1" applyAlignment="1">
      <alignment horizontal="center" vertical="top" wrapText="1"/>
    </xf>
    <xf numFmtId="0" fontId="11" fillId="9" borderId="7" xfId="0" applyFont="1" applyFill="1" applyBorder="1" applyAlignment="1">
      <alignment horizontal="center" vertical="top" wrapText="1"/>
    </xf>
    <xf numFmtId="0" fontId="11" fillId="9" borderId="8" xfId="0" applyFont="1" applyFill="1" applyBorder="1" applyAlignment="1">
      <alignment horizontal="center" vertical="top" wrapText="1"/>
    </xf>
    <xf numFmtId="0" fontId="6" fillId="9" borderId="1" xfId="0" applyFont="1" applyFill="1" applyBorder="1" applyAlignment="1">
      <alignment vertical="center" wrapText="1"/>
    </xf>
    <xf numFmtId="164" fontId="6" fillId="9" borderId="1" xfId="0" applyNumberFormat="1" applyFont="1" applyFill="1" applyBorder="1" applyAlignment="1">
      <alignment vertical="center" wrapText="1"/>
    </xf>
    <xf numFmtId="164" fontId="2" fillId="9" borderId="0" xfId="0" applyNumberFormat="1" applyFont="1" applyFill="1"/>
    <xf numFmtId="0" fontId="9" fillId="9" borderId="2" xfId="0" applyFont="1" applyFill="1" applyBorder="1" applyAlignment="1">
      <alignment vertical="center" wrapText="1"/>
    </xf>
  </cellXfs>
  <cellStyles count="1">
    <cellStyle name="Normal" xfId="0" builtinId="0"/>
  </cellStyles>
  <dxfs count="27">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ill>
        <patternFill patternType="solid">
          <fgColor indexed="64"/>
          <bgColor rgb="FFFFFF00"/>
        </patternFill>
      </fill>
    </dxf>
    <dxf>
      <font>
        <b/>
        <color rgb="FF8B2E2E"/>
      </font>
      <fill>
        <patternFill patternType="solid">
          <bgColor rgb="FFFBE1E1"/>
        </patternFill>
      </fill>
    </dxf>
    <dxf>
      <font>
        <b/>
        <color rgb="FF8B2E2E"/>
      </font>
      <fill>
        <patternFill patternType="solid">
          <bgColor rgb="FFFBE1E1"/>
        </patternFill>
      </fill>
    </dxf>
    <dxf>
      <font>
        <b/>
        <color rgb="FF294E73"/>
      </font>
      <fill>
        <patternFill patternType="solid">
          <bgColor rgb="FFE6EEF8"/>
        </patternFill>
      </fill>
    </dxf>
    <dxf>
      <font>
        <b/>
        <color rgb="FF8B2E2E"/>
      </font>
      <fill>
        <patternFill patternType="solid">
          <bgColor rgb="FFFBE1E1"/>
        </patternFill>
      </fill>
    </dxf>
    <dxf>
      <font>
        <b/>
        <color rgb="FF27613A"/>
      </font>
      <fill>
        <patternFill patternType="solid">
          <bgColor rgb="FFDDF2E3"/>
        </patternFill>
      </fill>
    </dxf>
    <dxf>
      <font>
        <b/>
        <color rgb="FF27613A"/>
      </font>
      <fill>
        <patternFill patternType="solid">
          <bgColor rgb="FFDDF2E3"/>
        </patternFill>
      </fill>
    </dxf>
    <dxf>
      <font>
        <b/>
        <color rgb="FF8B2E2E"/>
      </font>
      <fill>
        <patternFill patternType="solid">
          <bgColor rgb="FFFBE1E1"/>
        </patternFill>
      </fill>
    </dxf>
    <dxf>
      <font>
        <b/>
        <color rgb="FF8B2E2E"/>
      </font>
      <fill>
        <patternFill patternType="solid">
          <bgColor rgb="FFFBE1E1"/>
        </patternFill>
      </fill>
    </dxf>
    <dxf>
      <font>
        <b/>
        <color rgb="FF294E73"/>
      </font>
      <fill>
        <patternFill patternType="solid">
          <bgColor rgb="FFE6EEF8"/>
        </patternFill>
      </fill>
    </dxf>
    <dxf>
      <font>
        <b/>
        <color rgb="FF27613A"/>
      </font>
      <fill>
        <patternFill patternType="solid">
          <bgColor rgb="FFDDF2E3"/>
        </patternFill>
      </fill>
    </dxf>
    <dxf>
      <font>
        <b/>
        <color rgb="FF8B2E2E"/>
      </font>
      <fill>
        <patternFill patternType="solid">
          <bgColor rgb="FFFBE1E1"/>
        </patternFill>
      </fill>
    </dxf>
    <dxf>
      <font>
        <b/>
        <color rgb="FF27613A"/>
      </font>
      <fill>
        <patternFill patternType="solid">
          <bgColor rgb="FFDDF2E3"/>
        </patternFill>
      </fill>
    </dxf>
    <dxf>
      <font>
        <b/>
        <color rgb="FF294E73"/>
      </font>
      <fill>
        <patternFill patternType="solid">
          <bgColor rgb="FFE6EEF8"/>
        </patternFill>
      </fill>
    </dxf>
    <dxf>
      <font>
        <b/>
        <color rgb="FF8B2E2E"/>
      </font>
      <fill>
        <patternFill patternType="solid">
          <bgColor rgb="FFFBE1E1"/>
        </patternFill>
      </fill>
    </dxf>
    <dxf>
      <font>
        <b/>
        <color rgb="FF27613A"/>
      </font>
      <fill>
        <patternFill patternType="solid">
          <bgColor rgb="FFDDF2E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PromptAuditTable" displayName="PromptAuditTable" ref="A8:R13" totalsRowShown="0">
  <tableColumns count="18">
    <tableColumn id="1" xr3:uid="{00000000-0010-0000-0000-000001000000}" name="#"/>
    <tableColumn id="2" xr3:uid="{00000000-0010-0000-0000-000002000000}" name="Intent"/>
    <tableColumn id="3" xr3:uid="{00000000-0010-0000-0000-000003000000}" name="Exact prompt"/>
    <tableColumn id="4" xr3:uid="{00000000-0010-0000-0000-000004000000}" name="Platform"/>
    <tableColumn id="5" xr3:uid="{00000000-0010-0000-0000-000005000000}" name="Model / mode" dataDxfId="11"/>
    <tableColumn id="6" xr3:uid="{00000000-0010-0000-0000-000006000000}" name="Audit date"/>
    <tableColumn id="7" xr3:uid="{00000000-0010-0000-0000-000007000000}" name="Brand mentioned" dataDxfId="10"/>
    <tableColumn id="8" xr3:uid="{00000000-0010-0000-0000-000008000000}" name="Mention context" dataDxfId="9"/>
    <tableColumn id="9" xr3:uid="{00000000-0010-0000-0000-000009000000}" name="Message accuracy" dataDxfId="8"/>
    <tableColumn id="10" xr3:uid="{00000000-0010-0000-0000-00000A000000}" name="Brand cited" dataDxfId="7"/>
    <tableColumn id="11" xr3:uid="{00000000-0010-0000-0000-00000B000000}" name="Cited URL" dataDxfId="6"/>
    <tableColumn id="12" xr3:uid="{00000000-0010-0000-0000-00000C000000}" name="Competitors mentioned" dataDxfId="5"/>
    <tableColumn id="13" xr3:uid="{00000000-0010-0000-0000-00000D000000}" name="Influential sources" dataDxfId="4"/>
    <tableColumn id="14" xr3:uid="{00000000-0010-0000-0000-00000E000000}" name="Gap type" dataDxfId="3"/>
    <tableColumn id="15" xr3:uid="{00000000-0010-0000-0000-00000F000000}" name="Priority" dataDxfId="2"/>
    <tableColumn id="16" xr3:uid="{00000000-0010-0000-0000-000010000000}" name="Recommended action" dataDxfId="1"/>
    <tableColumn id="17" xr3:uid="{00000000-0010-0000-0000-000011000000}" name="Notes" dataDxfId="0"/>
    <tableColumn id="18" xr3:uid="{00000000-0010-0000-0000-000012000000}" name="Row statu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6"/>
  <sheetViews>
    <sheetView showGridLines="0" tabSelected="1" workbookViewId="0">
      <selection activeCell="C33" sqref="C33:L33"/>
    </sheetView>
  </sheetViews>
  <sheetFormatPr defaultRowHeight="14.25"/>
  <cols>
    <col min="1" max="1" width="5" customWidth="1"/>
    <col min="2" max="2" width="12" customWidth="1"/>
    <col min="3" max="3" width="31" customWidth="1"/>
    <col min="4" max="4" width="11" customWidth="1"/>
    <col min="5" max="5" width="10" customWidth="1"/>
    <col min="6" max="6" width="12" customWidth="1"/>
    <col min="7" max="7" width="17" customWidth="1"/>
    <col min="8" max="8" width="10" customWidth="1"/>
    <col min="9" max="9" width="13" customWidth="1"/>
    <col min="10" max="11" width="18" customWidth="1"/>
    <col min="12" max="12" width="28" customWidth="1"/>
  </cols>
  <sheetData>
    <row r="1" spans="1:12" ht="33.950000000000003" customHeight="1">
      <c r="A1" s="32" t="s">
        <v>0</v>
      </c>
      <c r="B1" s="33"/>
      <c r="C1" s="33"/>
      <c r="D1" s="33"/>
      <c r="E1" s="33"/>
      <c r="F1" s="33"/>
      <c r="G1" s="33"/>
      <c r="H1" s="33"/>
      <c r="I1" s="33"/>
      <c r="J1" s="33"/>
      <c r="K1" s="33"/>
      <c r="L1" s="33"/>
    </row>
    <row r="2" spans="1:12" ht="33.950000000000003" customHeight="1">
      <c r="A2" s="33"/>
      <c r="B2" s="33"/>
      <c r="C2" s="33"/>
      <c r="D2" s="33"/>
      <c r="E2" s="33"/>
      <c r="F2" s="33"/>
      <c r="G2" s="33"/>
      <c r="H2" s="33"/>
      <c r="I2" s="33"/>
      <c r="J2" s="33"/>
      <c r="K2" s="33"/>
      <c r="L2" s="33"/>
    </row>
    <row r="3" spans="1:12" ht="27.95" customHeight="1">
      <c r="A3" s="34" t="s">
        <v>1</v>
      </c>
      <c r="B3" s="33"/>
      <c r="C3" s="33"/>
      <c r="D3" s="33"/>
      <c r="E3" s="33"/>
      <c r="F3" s="33"/>
      <c r="G3" s="33"/>
      <c r="H3" s="33"/>
      <c r="I3" s="33"/>
      <c r="J3" s="33"/>
      <c r="K3" s="33"/>
      <c r="L3" s="33"/>
    </row>
    <row r="4" spans="1:12" ht="21.95" customHeight="1">
      <c r="A4" s="1"/>
      <c r="B4" s="1"/>
      <c r="C4" s="1"/>
      <c r="D4" s="1"/>
      <c r="E4" s="1"/>
      <c r="F4" s="1"/>
      <c r="G4" s="1"/>
      <c r="H4" s="1"/>
      <c r="I4" s="1"/>
      <c r="J4" s="1"/>
      <c r="K4" s="1"/>
      <c r="L4" s="1"/>
    </row>
    <row r="5" spans="1:12" ht="21.95" customHeight="1">
      <c r="A5" s="35" t="s">
        <v>2</v>
      </c>
      <c r="B5" s="33"/>
      <c r="C5" s="33"/>
      <c r="D5" s="33"/>
      <c r="E5" s="33"/>
      <c r="F5" s="33"/>
      <c r="G5" s="33"/>
      <c r="H5" s="33"/>
      <c r="I5" s="33"/>
      <c r="J5" s="33"/>
      <c r="K5" s="33"/>
      <c r="L5" s="33"/>
    </row>
    <row r="6" spans="1:12" ht="21.95" customHeight="1">
      <c r="A6" s="2" t="s">
        <v>3</v>
      </c>
      <c r="B6" s="64" t="s">
        <v>4</v>
      </c>
      <c r="C6" s="55"/>
      <c r="D6" s="55"/>
      <c r="E6" s="2" t="s">
        <v>5</v>
      </c>
      <c r="F6" s="64" t="s">
        <v>6</v>
      </c>
      <c r="G6" s="55"/>
      <c r="H6" s="55"/>
      <c r="I6" s="2" t="s">
        <v>7</v>
      </c>
      <c r="J6" s="64" t="s">
        <v>8</v>
      </c>
      <c r="K6" s="55"/>
      <c r="L6" s="55"/>
    </row>
    <row r="7" spans="1:12" ht="21.95" customHeight="1">
      <c r="A7" s="1"/>
      <c r="B7" s="55"/>
      <c r="C7" s="55"/>
      <c r="D7" s="55"/>
      <c r="E7" s="1"/>
      <c r="F7" s="55"/>
      <c r="G7" s="55"/>
      <c r="H7" s="55"/>
      <c r="I7" s="1"/>
      <c r="J7" s="55"/>
      <c r="K7" s="55"/>
      <c r="L7" s="55"/>
    </row>
    <row r="8" spans="1:12" ht="21.95" customHeight="1">
      <c r="A8" s="2" t="s">
        <v>9</v>
      </c>
      <c r="B8" s="64" t="s">
        <v>10</v>
      </c>
      <c r="C8" s="55"/>
      <c r="D8" s="55"/>
      <c r="E8" s="2" t="s">
        <v>11</v>
      </c>
      <c r="F8" s="64" t="s">
        <v>12</v>
      </c>
      <c r="G8" s="55"/>
      <c r="H8" s="55"/>
      <c r="I8" s="2" t="s">
        <v>13</v>
      </c>
      <c r="J8" s="65">
        <v>46250</v>
      </c>
      <c r="K8" s="66"/>
      <c r="L8" s="66"/>
    </row>
    <row r="9" spans="1:12" ht="21.95" customHeight="1">
      <c r="A9" s="1"/>
      <c r="B9" s="55"/>
      <c r="C9" s="55"/>
      <c r="D9" s="55"/>
      <c r="E9" s="1"/>
      <c r="F9" s="55"/>
      <c r="G9" s="55"/>
      <c r="H9" s="55"/>
      <c r="I9" s="1"/>
      <c r="J9" s="66"/>
      <c r="K9" s="66"/>
      <c r="L9" s="66"/>
    </row>
    <row r="10" spans="1:12" ht="21.95" customHeight="1">
      <c r="A10" s="1"/>
      <c r="B10" s="1"/>
      <c r="C10" s="1"/>
      <c r="D10" s="1"/>
      <c r="E10" s="1"/>
      <c r="F10" s="1"/>
      <c r="G10" s="1"/>
      <c r="H10" s="1"/>
      <c r="I10" s="1"/>
      <c r="J10" s="1"/>
      <c r="K10" s="1"/>
      <c r="L10" s="1"/>
    </row>
    <row r="11" spans="1:12" ht="21.95" customHeight="1">
      <c r="A11" s="35" t="s">
        <v>14</v>
      </c>
      <c r="B11" s="33"/>
      <c r="C11" s="33"/>
      <c r="D11" s="33"/>
      <c r="E11" s="33"/>
      <c r="F11" s="33"/>
      <c r="G11" s="33"/>
      <c r="H11" s="33"/>
      <c r="I11" s="33"/>
      <c r="J11" s="33"/>
      <c r="K11" s="33"/>
      <c r="L11" s="33"/>
    </row>
    <row r="12" spans="1:12" ht="21.95" customHeight="1">
      <c r="A12" s="36" t="s">
        <v>15</v>
      </c>
      <c r="B12" s="33"/>
      <c r="C12" s="33"/>
      <c r="D12" s="36" t="s">
        <v>16</v>
      </c>
      <c r="E12" s="33"/>
      <c r="F12" s="33"/>
      <c r="G12" s="36" t="s">
        <v>17</v>
      </c>
      <c r="H12" s="33"/>
      <c r="I12" s="33"/>
      <c r="J12" s="36" t="s">
        <v>18</v>
      </c>
      <c r="K12" s="33"/>
      <c r="L12" s="33"/>
    </row>
    <row r="13" spans="1:12" ht="21.95" customHeight="1">
      <c r="A13" s="37">
        <f>COUNTIF('Prompt Log'!$G$9:$G$13,"Yes")/5</f>
        <v>0</v>
      </c>
      <c r="B13" s="33"/>
      <c r="C13" s="33"/>
      <c r="D13" s="37">
        <f>COUNTIF('Prompt Log'!$J$9:$J$13,"Yes")/5</f>
        <v>0</v>
      </c>
      <c r="E13" s="33"/>
      <c r="F13" s="33"/>
      <c r="G13" s="37">
        <f>IFERROR(COUNTIF('Prompt Log'!$I$9:$I$13,"Accurate")/COUNTIF('Prompt Log'!$G$9:$G$13,"Yes"),0)</f>
        <v>0</v>
      </c>
      <c r="H13" s="33"/>
      <c r="I13" s="33"/>
      <c r="J13" s="38" t="str">
        <f>IF(COUNTIF('Prompt Log'!$G$9:$G$13,"Yes")&gt;=4,"LIKELY LEADER",IF(COUNTIF('Prompt Log'!$G$9:$G$13,"Yes")=3,"EMERGING SIGNAL",IF(COUNTIF('Prompt Log'!$G$9:$G$13,"Yes")&gt;0,"ISOLATED VISIBILITY","ABSENT")))</f>
        <v>ABSENT</v>
      </c>
      <c r="K13" s="33"/>
      <c r="L13" s="33"/>
    </row>
    <row r="14" spans="1:12" ht="21.95" customHeight="1">
      <c r="A14" s="33"/>
      <c r="B14" s="33"/>
      <c r="C14" s="33"/>
      <c r="D14" s="33"/>
      <c r="E14" s="33"/>
      <c r="F14" s="33"/>
      <c r="G14" s="33"/>
      <c r="H14" s="33"/>
      <c r="I14" s="33"/>
      <c r="J14" s="33"/>
      <c r="K14" s="33"/>
      <c r="L14" s="33"/>
    </row>
    <row r="15" spans="1:12" ht="21.95" customHeight="1">
      <c r="A15" s="33"/>
      <c r="B15" s="33"/>
      <c r="C15" s="33"/>
      <c r="D15" s="33"/>
      <c r="E15" s="33"/>
      <c r="F15" s="33"/>
      <c r="G15" s="33"/>
      <c r="H15" s="33"/>
      <c r="I15" s="33"/>
      <c r="J15" s="33"/>
      <c r="K15" s="33"/>
      <c r="L15" s="33"/>
    </row>
    <row r="16" spans="1:12" ht="21.95" customHeight="1">
      <c r="A16" s="1"/>
      <c r="B16" s="1"/>
      <c r="C16" s="1"/>
      <c r="D16" s="1"/>
      <c r="E16" s="1"/>
      <c r="F16" s="1"/>
      <c r="G16" s="1"/>
      <c r="H16" s="1"/>
      <c r="I16" s="1"/>
      <c r="J16" s="1"/>
      <c r="K16" s="1"/>
      <c r="L16" s="1"/>
    </row>
    <row r="17" spans="1:12" ht="33.950000000000003" customHeight="1">
      <c r="A17" s="67" t="s">
        <v>19</v>
      </c>
      <c r="B17" s="55"/>
      <c r="C17" s="55"/>
      <c r="D17" s="55"/>
      <c r="E17" s="55"/>
      <c r="F17" s="55"/>
      <c r="G17" s="55"/>
      <c r="H17" s="55"/>
      <c r="I17" s="55"/>
      <c r="J17" s="55"/>
      <c r="K17" s="55"/>
      <c r="L17" s="55"/>
    </row>
    <row r="18" spans="1:12" ht="33.950000000000003" customHeight="1">
      <c r="A18" s="55"/>
      <c r="B18" s="55"/>
      <c r="C18" s="55"/>
      <c r="D18" s="55"/>
      <c r="E18" s="55"/>
      <c r="F18" s="55"/>
      <c r="G18" s="55"/>
      <c r="H18" s="55"/>
      <c r="I18" s="55"/>
      <c r="J18" s="55"/>
      <c r="K18" s="55"/>
      <c r="L18" s="55"/>
    </row>
    <row r="19" spans="1:12" ht="21.95" customHeight="1">
      <c r="A19" s="1"/>
      <c r="B19" s="1"/>
      <c r="C19" s="1"/>
      <c r="D19" s="1"/>
      <c r="E19" s="1"/>
      <c r="F19" s="1"/>
      <c r="G19" s="1"/>
      <c r="H19" s="1"/>
      <c r="I19" s="1"/>
      <c r="J19" s="1"/>
      <c r="K19" s="1"/>
      <c r="L19" s="1"/>
    </row>
    <row r="20" spans="1:12" ht="21.95" customHeight="1">
      <c r="A20" s="35" t="s">
        <v>20</v>
      </c>
      <c r="B20" s="33"/>
      <c r="C20" s="33"/>
      <c r="D20" s="33"/>
      <c r="E20" s="33"/>
      <c r="F20" s="33"/>
      <c r="G20" s="33"/>
      <c r="H20" s="33"/>
      <c r="I20" s="33"/>
      <c r="J20" s="33"/>
      <c r="K20" s="33"/>
      <c r="L20" s="33"/>
    </row>
    <row r="21" spans="1:12" ht="32.1" customHeight="1">
      <c r="A21" s="3" t="s">
        <v>21</v>
      </c>
      <c r="B21" s="4" t="s">
        <v>22</v>
      </c>
      <c r="C21" s="4" t="s">
        <v>23</v>
      </c>
      <c r="D21" s="4" t="s">
        <v>24</v>
      </c>
      <c r="E21" s="4" t="s">
        <v>25</v>
      </c>
      <c r="F21" s="4" t="s">
        <v>26</v>
      </c>
      <c r="G21" s="4" t="s">
        <v>27</v>
      </c>
      <c r="H21" s="4" t="s">
        <v>28</v>
      </c>
      <c r="I21" s="4" t="s">
        <v>29</v>
      </c>
      <c r="J21" s="4" t="s">
        <v>30</v>
      </c>
      <c r="K21" s="4" t="s">
        <v>31</v>
      </c>
      <c r="L21" s="5" t="s">
        <v>32</v>
      </c>
    </row>
    <row r="22" spans="1:12" ht="51.95" customHeight="1">
      <c r="A22" s="6">
        <f>'Prompt Log'!A9</f>
        <v>1</v>
      </c>
      <c r="B22" s="6" t="str">
        <f>'Prompt Log'!B9</f>
        <v>Definition</v>
      </c>
      <c r="C22" s="7" t="str">
        <f>'Prompt Log'!C9</f>
        <v>What is [topic], how does it work, and when does it matter for [audience]?</v>
      </c>
      <c r="D22" s="6" t="str">
        <f>'Prompt Log'!G9</f>
        <v>No</v>
      </c>
      <c r="E22" s="6" t="str">
        <f>'Prompt Log'!J9</f>
        <v>No</v>
      </c>
      <c r="F22" s="6" t="str">
        <f>'Prompt Log'!I9</f>
        <v>Not applicable</v>
      </c>
      <c r="G22" s="6" t="str">
        <f>'Prompt Log'!R9</f>
        <v>Absent</v>
      </c>
      <c r="H22" s="6" t="str">
        <f>'Prompt Log'!O9</f>
        <v>Medium</v>
      </c>
      <c r="I22" s="6" t="str">
        <f>'Prompt Log'!N9</f>
        <v>Content</v>
      </c>
      <c r="J22" s="7" t="str">
        <f>IF('Prompt Log'!L9="","",'Prompt Log'!L9)</f>
        <v/>
      </c>
      <c r="K22" s="7" t="str">
        <f>IF('Prompt Log'!M9="","",'Prompt Log'!M9)</f>
        <v/>
      </c>
      <c r="L22" s="7" t="str">
        <f>IF('Prompt Log'!P9="","",'Prompt Log'!P9)</f>
        <v/>
      </c>
    </row>
    <row r="23" spans="1:12" ht="51.95" customHeight="1">
      <c r="A23" s="8">
        <f>'Prompt Log'!A10</f>
        <v>2</v>
      </c>
      <c r="B23" s="8" t="str">
        <f>'Prompt Log'!B10</f>
        <v>Comparison</v>
      </c>
      <c r="C23" s="9" t="str">
        <f>'Prompt Log'!C10</f>
        <v>What are the best approaches, tools, or providers for [topic] for [audience]?</v>
      </c>
      <c r="D23" s="8" t="str">
        <f>'Prompt Log'!G10</f>
        <v>No</v>
      </c>
      <c r="E23" s="8" t="str">
        <f>'Prompt Log'!J10</f>
        <v>No</v>
      </c>
      <c r="F23" s="8" t="str">
        <f>'Prompt Log'!I10</f>
        <v>Not applicable</v>
      </c>
      <c r="G23" s="8" t="str">
        <f>'Prompt Log'!R10</f>
        <v>Absent</v>
      </c>
      <c r="H23" s="8" t="str">
        <f>'Prompt Log'!O10</f>
        <v>Medium</v>
      </c>
      <c r="I23" s="8" t="str">
        <f>'Prompt Log'!N10</f>
        <v>Content</v>
      </c>
      <c r="J23" s="9" t="str">
        <f>IF('Prompt Log'!L10="","",'Prompt Log'!L10)</f>
        <v/>
      </c>
      <c r="K23" s="9" t="str">
        <f>IF('Prompt Log'!M10="","",'Prompt Log'!M10)</f>
        <v/>
      </c>
      <c r="L23" s="9" t="str">
        <f>IF('Prompt Log'!P10="","",'Prompt Log'!P10)</f>
        <v/>
      </c>
    </row>
    <row r="24" spans="1:12" ht="51.95" customHeight="1">
      <c r="A24" s="8">
        <f>'Prompt Log'!A11</f>
        <v>3</v>
      </c>
      <c r="B24" s="8" t="str">
        <f>'Prompt Log'!B11</f>
        <v>Alternatives</v>
      </c>
      <c r="C24" s="9" t="str">
        <f>'Prompt Log'!C11</f>
        <v>What are the best alternatives to [common approach or provider] for achieving [outcome]?</v>
      </c>
      <c r="D24" s="8" t="str">
        <f>'Prompt Log'!G11</f>
        <v>No</v>
      </c>
      <c r="E24" s="8" t="str">
        <f>'Prompt Log'!J11</f>
        <v>No</v>
      </c>
      <c r="F24" s="8" t="str">
        <f>'Prompt Log'!I11</f>
        <v>Not applicable</v>
      </c>
      <c r="G24" s="8" t="str">
        <f>'Prompt Log'!R11</f>
        <v>Absent</v>
      </c>
      <c r="H24" s="8" t="str">
        <f>'Prompt Log'!O11</f>
        <v>Medium</v>
      </c>
      <c r="I24" s="8" t="str">
        <f>'Prompt Log'!N11</f>
        <v>Content</v>
      </c>
      <c r="J24" s="9" t="str">
        <f>IF('Prompt Log'!L11="","",'Prompt Log'!L11)</f>
        <v/>
      </c>
      <c r="K24" s="9" t="str">
        <f>IF('Prompt Log'!M11="","",'Prompt Log'!M11)</f>
        <v/>
      </c>
      <c r="L24" s="9" t="str">
        <f>IF('Prompt Log'!P11="","",'Prompt Log'!P11)</f>
        <v/>
      </c>
    </row>
    <row r="25" spans="1:12" ht="51.95" customHeight="1">
      <c r="A25" s="8">
        <f>'Prompt Log'!A12</f>
        <v>4</v>
      </c>
      <c r="B25" s="8" t="str">
        <f>'Prompt Log'!B12</f>
        <v>Use case</v>
      </c>
      <c r="C25" s="9" t="str">
        <f>'Prompt Log'!C12</f>
        <v>How should [audience] use [solution or method] to solve [specific problem]?</v>
      </c>
      <c r="D25" s="8" t="str">
        <f>'Prompt Log'!G12</f>
        <v>No</v>
      </c>
      <c r="E25" s="8" t="str">
        <f>'Prompt Log'!J12</f>
        <v>No</v>
      </c>
      <c r="F25" s="8" t="str">
        <f>'Prompt Log'!I12</f>
        <v>Not applicable</v>
      </c>
      <c r="G25" s="8" t="str">
        <f>'Prompt Log'!R12</f>
        <v>Absent</v>
      </c>
      <c r="H25" s="8" t="str">
        <f>'Prompt Log'!O12</f>
        <v>Medium</v>
      </c>
      <c r="I25" s="8" t="str">
        <f>'Prompt Log'!N12</f>
        <v>Content</v>
      </c>
      <c r="J25" s="9" t="str">
        <f>IF('Prompt Log'!L12="","",'Prompt Log'!L12)</f>
        <v/>
      </c>
      <c r="K25" s="9" t="str">
        <f>IF('Prompt Log'!M12="","",'Prompt Log'!M12)</f>
        <v/>
      </c>
      <c r="L25" s="9" t="str">
        <f>IF('Prompt Log'!P12="","",'Prompt Log'!P12)</f>
        <v/>
      </c>
    </row>
    <row r="26" spans="1:12" ht="51.95" customHeight="1">
      <c r="A26" s="8">
        <f>'Prompt Log'!A13</f>
        <v>5</v>
      </c>
      <c r="B26" s="8" t="str">
        <f>'Prompt Log'!B13</f>
        <v>Buying question</v>
      </c>
      <c r="C26" s="9" t="str">
        <f>'Prompt Log'!C13</f>
        <v>Which [provider, product, or method] is best for [audience] that needs [constraint or outcome]?</v>
      </c>
      <c r="D26" s="8" t="str">
        <f>'Prompt Log'!G13</f>
        <v>No</v>
      </c>
      <c r="E26" s="8" t="str">
        <f>'Prompt Log'!J13</f>
        <v>No</v>
      </c>
      <c r="F26" s="8" t="str">
        <f>'Prompt Log'!I13</f>
        <v>Not applicable</v>
      </c>
      <c r="G26" s="8" t="str">
        <f>'Prompt Log'!R13</f>
        <v>Absent</v>
      </c>
      <c r="H26" s="8" t="str">
        <f>'Prompt Log'!O13</f>
        <v>Medium</v>
      </c>
      <c r="I26" s="8" t="str">
        <f>'Prompt Log'!N13</f>
        <v>Content</v>
      </c>
      <c r="J26" s="9" t="str">
        <f>IF('Prompt Log'!L13="","",'Prompt Log'!L13)</f>
        <v/>
      </c>
      <c r="K26" s="9" t="str">
        <f>IF('Prompt Log'!M13="","",'Prompt Log'!M13)</f>
        <v/>
      </c>
      <c r="L26" s="9" t="str">
        <f>IF('Prompt Log'!P13="","",'Prompt Log'!P13)</f>
        <v/>
      </c>
    </row>
    <row r="27" spans="1:12" ht="21.95" customHeight="1">
      <c r="A27" s="1"/>
      <c r="B27" s="1"/>
      <c r="C27" s="1"/>
      <c r="D27" s="1"/>
      <c r="E27" s="1"/>
      <c r="F27" s="1"/>
      <c r="G27" s="1"/>
      <c r="H27" s="1"/>
      <c r="I27" s="1"/>
      <c r="J27" s="1"/>
      <c r="K27" s="1"/>
      <c r="L27" s="1"/>
    </row>
    <row r="28" spans="1:12" ht="21.95" customHeight="1">
      <c r="A28" s="35" t="s">
        <v>33</v>
      </c>
      <c r="B28" s="33"/>
      <c r="C28" s="33"/>
      <c r="D28" s="33"/>
      <c r="E28" s="33"/>
      <c r="F28" s="33"/>
      <c r="G28" s="33"/>
      <c r="H28" s="33"/>
      <c r="I28" s="33"/>
      <c r="J28" s="33"/>
      <c r="K28" s="33"/>
      <c r="L28" s="33"/>
    </row>
    <row r="29" spans="1:12" ht="38.1" customHeight="1">
      <c r="A29" s="39" t="s">
        <v>34</v>
      </c>
      <c r="B29" s="39"/>
      <c r="C29" s="40" t="str">
        <f>IF('Prompt Log'!G9="Yes","Defend the cornerstone explanation and keep the topic current.","Strengthen the cornerstone explanation, definitions, topical structure, and entity clarity.")</f>
        <v>Strengthen the cornerstone explanation, definitions, topical structure, and entity clarity.</v>
      </c>
      <c r="D29" s="40"/>
      <c r="E29" s="40"/>
      <c r="F29" s="40"/>
      <c r="G29" s="40"/>
      <c r="H29" s="40"/>
      <c r="I29" s="40"/>
      <c r="J29" s="40"/>
      <c r="K29" s="40"/>
      <c r="L29" s="40"/>
    </row>
    <row r="30" spans="1:12" ht="38.1" customHeight="1">
      <c r="A30" s="41" t="s">
        <v>35</v>
      </c>
      <c r="B30" s="41"/>
      <c r="C30" s="42" t="str">
        <f>IF('Prompt Log'!G10="Yes","Protect comparison visibility with current evidence and third-party proof.","Build decision content with comparison criteria, trade-offs, proof, and relevant third-party inclusion.")</f>
        <v>Build decision content with comparison criteria, trade-offs, proof, and relevant third-party inclusion.</v>
      </c>
      <c r="D30" s="42"/>
      <c r="E30" s="42"/>
      <c r="F30" s="42"/>
      <c r="G30" s="42"/>
      <c r="H30" s="42"/>
      <c r="I30" s="42"/>
      <c r="J30" s="42"/>
      <c r="K30" s="42"/>
      <c r="L30" s="42"/>
    </row>
    <row r="31" spans="1:12" ht="38.1" customHeight="1">
      <c r="A31" s="41" t="s">
        <v>36</v>
      </c>
      <c r="B31" s="41"/>
      <c r="C31" s="42" t="str">
        <f>IF('Prompt Log'!G11="Yes","Maintain alternatives coverage and switching guidance.","Explain alternative approaches, switching considerations, and situations where each option fits.")</f>
        <v>Explain alternative approaches, switching considerations, and situations where each option fits.</v>
      </c>
      <c r="D31" s="42"/>
      <c r="E31" s="42"/>
      <c r="F31" s="42"/>
      <c r="G31" s="42"/>
      <c r="H31" s="42"/>
      <c r="I31" s="42"/>
      <c r="J31" s="42"/>
      <c r="K31" s="42"/>
      <c r="L31" s="42"/>
    </row>
    <row r="32" spans="1:12" ht="38.1" customHeight="1">
      <c r="A32" s="41" t="s">
        <v>37</v>
      </c>
      <c r="B32" s="41"/>
      <c r="C32" s="42" t="str">
        <f>IF('Prompt Log'!G12="Yes","Expand practical examples and implementation guidance.","Publish workflows, templates, examples, and case evidence tied to the audience's context.")</f>
        <v>Publish workflows, templates, examples, and case evidence tied to the audience's context.</v>
      </c>
      <c r="D32" s="42"/>
      <c r="E32" s="42"/>
      <c r="F32" s="42"/>
      <c r="G32" s="42"/>
      <c r="H32" s="42"/>
      <c r="I32" s="42"/>
      <c r="J32" s="42"/>
      <c r="K32" s="42"/>
      <c r="L32" s="42"/>
    </row>
    <row r="33" spans="1:12" ht="38.1" customHeight="1">
      <c r="A33" s="43" t="s">
        <v>38</v>
      </c>
      <c r="B33" s="43"/>
      <c r="C33" s="44" t="str">
        <f>IF('Prompt Log'!G13="Yes","Defend buying visibility with updated proof and positioning.","Strengthen service pages, reviews, qualification criteria, proof, and independent validation.")</f>
        <v>Strengthen service pages, reviews, qualification criteria, proof, and independent validation.</v>
      </c>
      <c r="D33" s="44"/>
      <c r="E33" s="44"/>
      <c r="F33" s="44"/>
      <c r="G33" s="44"/>
      <c r="H33" s="44"/>
      <c r="I33" s="44"/>
      <c r="J33" s="44"/>
      <c r="K33" s="44"/>
      <c r="L33" s="44"/>
    </row>
    <row r="34" spans="1:12" ht="21.95" customHeight="1">
      <c r="A34" s="1"/>
      <c r="B34" s="1"/>
      <c r="C34" s="1"/>
      <c r="D34" s="1"/>
      <c r="E34" s="1"/>
      <c r="F34" s="1"/>
      <c r="G34" s="1"/>
      <c r="H34" s="1"/>
      <c r="I34" s="1"/>
      <c r="J34" s="1"/>
      <c r="K34" s="1"/>
      <c r="L34" s="1"/>
    </row>
    <row r="35" spans="1:12" ht="30" customHeight="1">
      <c r="A35" s="45" t="s">
        <v>39</v>
      </c>
      <c r="B35" s="33"/>
      <c r="C35" s="33"/>
      <c r="D35" s="33"/>
      <c r="E35" s="33"/>
      <c r="F35" s="33"/>
      <c r="G35" s="33"/>
      <c r="H35" s="33"/>
      <c r="I35" s="33"/>
      <c r="J35" s="33"/>
      <c r="K35" s="33"/>
      <c r="L35" s="33"/>
    </row>
    <row r="36" spans="1:12" ht="30" customHeight="1">
      <c r="A36" s="33"/>
      <c r="B36" s="33"/>
      <c r="C36" s="33"/>
      <c r="D36" s="33"/>
      <c r="E36" s="33"/>
      <c r="F36" s="33"/>
      <c r="G36" s="33"/>
      <c r="H36" s="33"/>
      <c r="I36" s="33"/>
      <c r="J36" s="33"/>
      <c r="K36" s="33"/>
      <c r="L36" s="33"/>
    </row>
  </sheetData>
  <mergeCells count="32">
    <mergeCell ref="A33:B33"/>
    <mergeCell ref="C33:L33"/>
    <mergeCell ref="A35:L36"/>
    <mergeCell ref="A30:B30"/>
    <mergeCell ref="C30:L30"/>
    <mergeCell ref="A31:B31"/>
    <mergeCell ref="C31:L31"/>
    <mergeCell ref="A32:B32"/>
    <mergeCell ref="C32:L32"/>
    <mergeCell ref="J13:L15"/>
    <mergeCell ref="A17:L18"/>
    <mergeCell ref="A20:L20"/>
    <mergeCell ref="A28:L28"/>
    <mergeCell ref="A29:B29"/>
    <mergeCell ref="C29:L29"/>
    <mergeCell ref="A13:C15"/>
    <mergeCell ref="D12:F12"/>
    <mergeCell ref="D13:F15"/>
    <mergeCell ref="G12:I12"/>
    <mergeCell ref="G13:I15"/>
    <mergeCell ref="B8:D9"/>
    <mergeCell ref="F8:H9"/>
    <mergeCell ref="J8:L9"/>
    <mergeCell ref="A11:L11"/>
    <mergeCell ref="A12:C12"/>
    <mergeCell ref="J12:L12"/>
    <mergeCell ref="A1:L2"/>
    <mergeCell ref="A3:L3"/>
    <mergeCell ref="A5:L5"/>
    <mergeCell ref="B6:D7"/>
    <mergeCell ref="F6:H7"/>
    <mergeCell ref="J6:L7"/>
  </mergeCells>
  <conditionalFormatting sqref="D22:D26">
    <cfRule type="containsText" dxfId="26" priority="1" operator="containsText" text="Yes"/>
    <cfRule type="containsText" dxfId="25" priority="2" operator="containsText" text="No"/>
  </conditionalFormatting>
  <conditionalFormatting sqref="E22:E26">
    <cfRule type="containsText" dxfId="24" priority="3" operator="containsText" text="Yes"/>
  </conditionalFormatting>
  <conditionalFormatting sqref="G22:G26">
    <cfRule type="containsText" dxfId="23" priority="5" operator="containsText" text="Mentioned + cited"/>
  </conditionalFormatting>
  <conditionalFormatting sqref="G22:H26">
    <cfRule type="containsText" dxfId="22" priority="4" operator="containsText" text="Absent"/>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
  <sheetViews>
    <sheetView showGridLines="0" topLeftCell="A9" workbookViewId="0">
      <selection activeCell="G13" sqref="G9:Q13"/>
    </sheetView>
  </sheetViews>
  <sheetFormatPr defaultRowHeight="14.25"/>
  <cols>
    <col min="1" max="1" width="8" customWidth="1"/>
    <col min="2" max="2" width="15" customWidth="1"/>
    <col min="3" max="3" width="46" customWidth="1"/>
    <col min="4" max="4" width="13" customWidth="1"/>
    <col min="5" max="5" width="15" customWidth="1"/>
    <col min="6" max="6" width="12" customWidth="1"/>
    <col min="7" max="7" width="13" customWidth="1"/>
    <col min="8" max="9" width="17" customWidth="1"/>
    <col min="10" max="10" width="11" customWidth="1"/>
    <col min="11" max="11" width="28" customWidth="1"/>
    <col min="12" max="13" width="24" customWidth="1"/>
    <col min="14" max="14" width="15" customWidth="1"/>
    <col min="15" max="15" width="11" customWidth="1"/>
    <col min="16" max="16" width="34" customWidth="1"/>
    <col min="17" max="17" width="28" customWidth="1"/>
    <col min="18" max="18" width="18" customWidth="1"/>
  </cols>
  <sheetData>
    <row r="1" spans="1:18" ht="33.950000000000003" customHeight="1">
      <c r="A1" s="52" t="s">
        <v>40</v>
      </c>
      <c r="B1" s="53"/>
      <c r="C1" s="53"/>
      <c r="D1" s="53"/>
      <c r="E1" s="53"/>
      <c r="F1" s="53"/>
      <c r="G1" s="53"/>
      <c r="H1" s="53"/>
      <c r="I1" s="53"/>
      <c r="J1" s="53"/>
      <c r="K1" s="53"/>
      <c r="L1" s="53"/>
      <c r="M1" s="53"/>
      <c r="N1" s="53"/>
      <c r="O1" s="53"/>
      <c r="P1" s="53"/>
      <c r="Q1" s="53"/>
      <c r="R1" s="53"/>
    </row>
    <row r="2" spans="1:18" ht="33.950000000000003" customHeight="1">
      <c r="A2" s="53"/>
      <c r="B2" s="53"/>
      <c r="C2" s="53"/>
      <c r="D2" s="53"/>
      <c r="E2" s="53"/>
      <c r="F2" s="53"/>
      <c r="G2" s="53"/>
      <c r="H2" s="53"/>
      <c r="I2" s="53"/>
      <c r="J2" s="53"/>
      <c r="K2" s="53"/>
      <c r="L2" s="53"/>
      <c r="M2" s="53"/>
      <c r="N2" s="53"/>
      <c r="O2" s="53"/>
      <c r="P2" s="53"/>
      <c r="Q2" s="53"/>
      <c r="R2" s="53"/>
    </row>
    <row r="3" spans="1:18" ht="30" customHeight="1">
      <c r="A3" s="54" t="s">
        <v>41</v>
      </c>
      <c r="B3" s="55"/>
      <c r="C3" s="55"/>
      <c r="D3" s="55"/>
      <c r="E3" s="55"/>
      <c r="F3" s="55"/>
      <c r="G3" s="55"/>
      <c r="H3" s="55"/>
      <c r="I3" s="55"/>
      <c r="J3" s="55"/>
      <c r="K3" s="55"/>
      <c r="L3" s="55"/>
      <c r="M3" s="55"/>
      <c r="N3" s="55"/>
      <c r="O3" s="55"/>
      <c r="P3" s="55"/>
      <c r="Q3" s="55"/>
      <c r="R3" s="55"/>
    </row>
    <row r="4" spans="1:18" ht="15">
      <c r="A4" s="1"/>
      <c r="B4" s="1"/>
      <c r="C4" s="1"/>
      <c r="D4" s="1"/>
      <c r="E4" s="1"/>
      <c r="F4" s="1"/>
      <c r="G4" s="1"/>
      <c r="H4" s="1"/>
      <c r="I4" s="1"/>
      <c r="J4" s="1"/>
      <c r="K4" s="1"/>
      <c r="L4" s="1"/>
      <c r="M4" s="1"/>
      <c r="N4" s="1"/>
      <c r="O4" s="1"/>
      <c r="P4" s="1"/>
      <c r="Q4" s="1"/>
      <c r="R4" s="1"/>
    </row>
    <row r="5" spans="1:18" ht="60">
      <c r="A5" s="10" t="s">
        <v>3</v>
      </c>
      <c r="B5" s="11" t="str">
        <f>'Audit Dashboard'!B6</f>
        <v>Your brand</v>
      </c>
      <c r="C5" s="12" t="s">
        <v>5</v>
      </c>
      <c r="D5" s="11" t="str">
        <f>'Audit Dashboard'!F6</f>
        <v>Enter one commercially important topic</v>
      </c>
      <c r="E5" s="12" t="s">
        <v>9</v>
      </c>
      <c r="F5" s="13" t="str">
        <f>'Audit Dashboard'!B8</f>
        <v>ChatGPT</v>
      </c>
      <c r="G5" s="1"/>
      <c r="H5" s="1"/>
      <c r="I5" s="1"/>
      <c r="J5" s="1"/>
      <c r="K5" s="1"/>
      <c r="L5" s="1"/>
      <c r="M5" s="1"/>
      <c r="N5" s="1"/>
      <c r="O5" s="1"/>
      <c r="P5" s="1"/>
      <c r="Q5" s="1"/>
      <c r="R5" s="1"/>
    </row>
    <row r="6" spans="1:18" ht="30">
      <c r="A6" s="14" t="s">
        <v>7</v>
      </c>
      <c r="B6" s="15" t="str">
        <f>'Audit Dashboard'!J6</f>
        <v>Define the buyer audience</v>
      </c>
      <c r="C6" s="16" t="s">
        <v>11</v>
      </c>
      <c r="D6" s="15" t="str">
        <f>'Audit Dashboard'!F8</f>
        <v>Botswana / English</v>
      </c>
      <c r="E6" s="16" t="s">
        <v>13</v>
      </c>
      <c r="F6" s="17">
        <f>'Audit Dashboard'!J8</f>
        <v>46250</v>
      </c>
      <c r="G6" s="1"/>
      <c r="H6" s="1"/>
      <c r="I6" s="1"/>
      <c r="J6" s="1"/>
      <c r="K6" s="1"/>
      <c r="L6" s="1"/>
      <c r="M6" s="1"/>
      <c r="N6" s="1"/>
      <c r="O6" s="1"/>
      <c r="P6" s="1"/>
      <c r="Q6" s="1"/>
      <c r="R6" s="1"/>
    </row>
    <row r="7" spans="1:18" ht="15">
      <c r="A7" s="1"/>
      <c r="B7" s="1"/>
      <c r="C7" s="1"/>
      <c r="D7" s="1"/>
      <c r="E7" s="1"/>
      <c r="F7" s="1"/>
      <c r="G7" s="1"/>
      <c r="H7" s="1"/>
      <c r="I7" s="1"/>
      <c r="J7" s="1"/>
      <c r="K7" s="1"/>
      <c r="L7" s="1"/>
      <c r="M7" s="1"/>
      <c r="N7" s="1"/>
      <c r="O7" s="1"/>
      <c r="P7" s="1"/>
      <c r="Q7" s="1"/>
      <c r="R7" s="1"/>
    </row>
    <row r="8" spans="1:18" ht="38.1" customHeight="1">
      <c r="A8" s="18" t="s">
        <v>21</v>
      </c>
      <c r="B8" s="18" t="s">
        <v>22</v>
      </c>
      <c r="C8" s="18" t="s">
        <v>42</v>
      </c>
      <c r="D8" s="18" t="s">
        <v>9</v>
      </c>
      <c r="E8" s="18" t="s">
        <v>43</v>
      </c>
      <c r="F8" s="18" t="s">
        <v>13</v>
      </c>
      <c r="G8" s="18" t="s">
        <v>44</v>
      </c>
      <c r="H8" s="18" t="s">
        <v>45</v>
      </c>
      <c r="I8" s="18" t="s">
        <v>46</v>
      </c>
      <c r="J8" s="18" t="s">
        <v>47</v>
      </c>
      <c r="K8" s="18" t="s">
        <v>48</v>
      </c>
      <c r="L8" s="18" t="s">
        <v>49</v>
      </c>
      <c r="M8" s="18" t="s">
        <v>50</v>
      </c>
      <c r="N8" s="18" t="s">
        <v>51</v>
      </c>
      <c r="O8" s="18" t="s">
        <v>28</v>
      </c>
      <c r="P8" s="18" t="s">
        <v>52</v>
      </c>
      <c r="Q8" s="18" t="s">
        <v>53</v>
      </c>
      <c r="R8" s="18" t="s">
        <v>27</v>
      </c>
    </row>
    <row r="9" spans="1:18" ht="75.95" customHeight="1">
      <c r="A9" s="6">
        <v>1</v>
      </c>
      <c r="B9" s="6" t="s">
        <v>34</v>
      </c>
      <c r="C9" s="56" t="s">
        <v>54</v>
      </c>
      <c r="D9" s="19" t="str">
        <f>'Audit Dashboard'!B8</f>
        <v>ChatGPT</v>
      </c>
      <c r="E9" s="56"/>
      <c r="F9" s="20">
        <f>'Audit Dashboard'!J8</f>
        <v>46250</v>
      </c>
      <c r="G9" s="61" t="s">
        <v>55</v>
      </c>
      <c r="H9" s="61" t="s">
        <v>56</v>
      </c>
      <c r="I9" s="61" t="s">
        <v>57</v>
      </c>
      <c r="J9" s="61" t="s">
        <v>55</v>
      </c>
      <c r="K9" s="56"/>
      <c r="L9" s="56"/>
      <c r="M9" s="56"/>
      <c r="N9" s="61" t="s">
        <v>58</v>
      </c>
      <c r="O9" s="61" t="s">
        <v>59</v>
      </c>
      <c r="P9" s="56"/>
      <c r="Q9" s="56"/>
      <c r="R9" s="21" t="str">
        <f>IF(G9="Yes",IF(J9="Yes","Mentioned + cited","Mentioned only"),IF(J9="Yes","Cited only","Absent"))</f>
        <v>Absent</v>
      </c>
    </row>
    <row r="10" spans="1:18" ht="75.95" customHeight="1">
      <c r="A10" s="8">
        <v>2</v>
      </c>
      <c r="B10" s="8" t="s">
        <v>35</v>
      </c>
      <c r="C10" s="57" t="s">
        <v>60</v>
      </c>
      <c r="D10" s="22" t="str">
        <f>'Audit Dashboard'!B8</f>
        <v>ChatGPT</v>
      </c>
      <c r="E10" s="57"/>
      <c r="F10" s="23">
        <f>'Audit Dashboard'!J8</f>
        <v>46250</v>
      </c>
      <c r="G10" s="62" t="s">
        <v>55</v>
      </c>
      <c r="H10" s="62" t="s">
        <v>56</v>
      </c>
      <c r="I10" s="62" t="s">
        <v>57</v>
      </c>
      <c r="J10" s="62" t="s">
        <v>55</v>
      </c>
      <c r="K10" s="57"/>
      <c r="L10" s="57"/>
      <c r="M10" s="57"/>
      <c r="N10" s="62" t="s">
        <v>58</v>
      </c>
      <c r="O10" s="62" t="s">
        <v>59</v>
      </c>
      <c r="P10" s="57"/>
      <c r="Q10" s="57"/>
      <c r="R10" s="24" t="str">
        <f>IF(G10="Yes",IF(J10="Yes","Mentioned + cited","Mentioned only"),IF(J10="Yes","Cited only","Absent"))</f>
        <v>Absent</v>
      </c>
    </row>
    <row r="11" spans="1:18" ht="75.95" customHeight="1">
      <c r="A11" s="8">
        <v>3</v>
      </c>
      <c r="B11" s="8" t="s">
        <v>36</v>
      </c>
      <c r="C11" s="57" t="s">
        <v>61</v>
      </c>
      <c r="D11" s="22" t="str">
        <f>'Audit Dashboard'!B8</f>
        <v>ChatGPT</v>
      </c>
      <c r="E11" s="57"/>
      <c r="F11" s="23">
        <f>'Audit Dashboard'!J8</f>
        <v>46250</v>
      </c>
      <c r="G11" s="62" t="s">
        <v>55</v>
      </c>
      <c r="H11" s="62" t="s">
        <v>56</v>
      </c>
      <c r="I11" s="62" t="s">
        <v>57</v>
      </c>
      <c r="J11" s="62" t="s">
        <v>55</v>
      </c>
      <c r="K11" s="57"/>
      <c r="L11" s="57"/>
      <c r="M11" s="57"/>
      <c r="N11" s="62" t="s">
        <v>58</v>
      </c>
      <c r="O11" s="62" t="s">
        <v>59</v>
      </c>
      <c r="P11" s="57"/>
      <c r="Q11" s="57"/>
      <c r="R11" s="24" t="str">
        <f>IF(G11="Yes",IF(J11="Yes","Mentioned + cited","Mentioned only"),IF(J11="Yes","Cited only","Absent"))</f>
        <v>Absent</v>
      </c>
    </row>
    <row r="12" spans="1:18" ht="75.95" customHeight="1">
      <c r="A12" s="8">
        <v>4</v>
      </c>
      <c r="B12" s="8" t="s">
        <v>37</v>
      </c>
      <c r="C12" s="57" t="s">
        <v>62</v>
      </c>
      <c r="D12" s="22" t="str">
        <f>'Audit Dashboard'!B8</f>
        <v>ChatGPT</v>
      </c>
      <c r="E12" s="57"/>
      <c r="F12" s="23">
        <f>'Audit Dashboard'!J8</f>
        <v>46250</v>
      </c>
      <c r="G12" s="62" t="s">
        <v>55</v>
      </c>
      <c r="H12" s="62" t="s">
        <v>56</v>
      </c>
      <c r="I12" s="62" t="s">
        <v>57</v>
      </c>
      <c r="J12" s="62" t="s">
        <v>55</v>
      </c>
      <c r="K12" s="57"/>
      <c r="L12" s="57"/>
      <c r="M12" s="57"/>
      <c r="N12" s="62" t="s">
        <v>58</v>
      </c>
      <c r="O12" s="62" t="s">
        <v>59</v>
      </c>
      <c r="P12" s="57"/>
      <c r="Q12" s="57"/>
      <c r="R12" s="24" t="str">
        <f>IF(G12="Yes",IF(J12="Yes","Mentioned + cited","Mentioned only"),IF(J12="Yes","Cited only","Absent"))</f>
        <v>Absent</v>
      </c>
    </row>
    <row r="13" spans="1:18" ht="75.95" customHeight="1">
      <c r="A13" s="25">
        <v>5</v>
      </c>
      <c r="B13" s="25" t="s">
        <v>63</v>
      </c>
      <c r="C13" s="58" t="s">
        <v>64</v>
      </c>
      <c r="D13" s="26" t="str">
        <f>'Audit Dashboard'!B8</f>
        <v>ChatGPT</v>
      </c>
      <c r="E13" s="58"/>
      <c r="F13" s="27">
        <f>'Audit Dashboard'!J8</f>
        <v>46250</v>
      </c>
      <c r="G13" s="63" t="s">
        <v>55</v>
      </c>
      <c r="H13" s="63" t="s">
        <v>56</v>
      </c>
      <c r="I13" s="63" t="s">
        <v>57</v>
      </c>
      <c r="J13" s="63" t="s">
        <v>55</v>
      </c>
      <c r="K13" s="58"/>
      <c r="L13" s="58"/>
      <c r="M13" s="58"/>
      <c r="N13" s="63" t="s">
        <v>58</v>
      </c>
      <c r="O13" s="63" t="s">
        <v>59</v>
      </c>
      <c r="P13" s="58"/>
      <c r="Q13" s="58"/>
      <c r="R13" s="28" t="str">
        <f>IF(G13="Yes",IF(J13="Yes","Mentioned + cited","Mentioned only"),IF(J13="Yes","Cited only","Absent"))</f>
        <v>Absent</v>
      </c>
    </row>
  </sheetData>
  <mergeCells count="2">
    <mergeCell ref="A1:R2"/>
    <mergeCell ref="A3:R3"/>
  </mergeCells>
  <conditionalFormatting sqref="G9:G13">
    <cfRule type="containsText" dxfId="21" priority="1" operator="containsText" text="Yes"/>
  </conditionalFormatting>
  <conditionalFormatting sqref="J9:J13">
    <cfRule type="containsText" dxfId="20" priority="2" operator="containsText" text="Yes"/>
  </conditionalFormatting>
  <conditionalFormatting sqref="O9:O13">
    <cfRule type="containsText" dxfId="19" priority="3" operator="containsText" text="High"/>
  </conditionalFormatting>
  <conditionalFormatting sqref="R9:R13">
    <cfRule type="containsText" dxfId="18" priority="4" operator="containsText" text="Absent"/>
    <cfRule type="containsText" dxfId="17" priority="5" operator="containsText" text="Mentioned + cited"/>
  </conditionalFormatting>
  <dataValidations count="5">
    <dataValidation type="list" sqref="G9:G13 J9:J13" xr:uid="{00000000-0002-0000-0100-000000000000}">
      <formula1>"Yes,No"</formula1>
    </dataValidation>
    <dataValidation type="list" sqref="H9:H13" xr:uid="{00000000-0002-0000-0100-000001000000}">
      <formula1>"Recommended,Compared,Referenced,Criticised,Incidental,Not mentioned"</formula1>
    </dataValidation>
    <dataValidation type="list" sqref="I9:I13" xr:uid="{00000000-0002-0000-0100-000002000000}">
      <formula1>"Accurate,Partly accurate,Inaccurate,Not applicable"</formula1>
    </dataValidation>
    <dataValidation type="list" sqref="N9:N13" xr:uid="{00000000-0002-0000-0100-000004000000}">
      <formula1>"None,Content,Evidence,Distribution,Positioning,Technical"</formula1>
    </dataValidation>
    <dataValidation type="list" sqref="O9:O13" xr:uid="{00000000-0002-0000-0100-000005000000}">
      <formula1>"High,Medium,Low"</formula1>
    </dataValidation>
  </dataValidation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6"/>
  <sheetViews>
    <sheetView showGridLines="0" topLeftCell="A11" workbookViewId="0">
      <selection activeCell="J16" sqref="J16:L18"/>
    </sheetView>
  </sheetViews>
  <sheetFormatPr defaultRowHeight="14.25"/>
  <cols>
    <col min="1" max="1" width="5" customWidth="1"/>
    <col min="2" max="2" width="15" customWidth="1"/>
    <col min="3" max="3" width="13" customWidth="1"/>
    <col min="4" max="4" width="11" customWidth="1"/>
    <col min="5" max="5" width="14" customWidth="1"/>
    <col min="6" max="6" width="21" customWidth="1"/>
    <col min="7" max="7" width="20" customWidth="1"/>
    <col min="8" max="8" width="14" customWidth="1"/>
    <col min="9" max="9" width="10" customWidth="1"/>
    <col min="10" max="10" width="28" customWidth="1"/>
    <col min="11" max="11" width="34" customWidth="1"/>
    <col min="12" max="12" width="18" customWidth="1"/>
  </cols>
  <sheetData>
    <row r="1" spans="1:12" ht="33.950000000000003" customHeight="1">
      <c r="A1" s="32" t="s">
        <v>65</v>
      </c>
      <c r="B1" s="33"/>
      <c r="C1" s="33"/>
      <c r="D1" s="33"/>
      <c r="E1" s="33"/>
      <c r="F1" s="33"/>
      <c r="G1" s="33"/>
      <c r="H1" s="33"/>
      <c r="I1" s="33"/>
      <c r="J1" s="33"/>
      <c r="K1" s="33"/>
      <c r="L1" s="33"/>
    </row>
    <row r="2" spans="1:12" ht="33.950000000000003" customHeight="1">
      <c r="A2" s="33"/>
      <c r="B2" s="33"/>
      <c r="C2" s="33"/>
      <c r="D2" s="33"/>
      <c r="E2" s="33"/>
      <c r="F2" s="33"/>
      <c r="G2" s="33"/>
      <c r="H2" s="33"/>
      <c r="I2" s="33"/>
      <c r="J2" s="33"/>
      <c r="K2" s="33"/>
      <c r="L2" s="33"/>
    </row>
    <row r="3" spans="1:12" ht="15">
      <c r="A3" s="34" t="s">
        <v>66</v>
      </c>
      <c r="B3" s="33"/>
      <c r="C3" s="33"/>
      <c r="D3" s="33"/>
      <c r="E3" s="33"/>
      <c r="F3" s="33"/>
      <c r="G3" s="33"/>
      <c r="H3" s="33"/>
      <c r="I3" s="33"/>
      <c r="J3" s="33"/>
      <c r="K3" s="33"/>
      <c r="L3" s="33"/>
    </row>
    <row r="4" spans="1:12" ht="15">
      <c r="A4" s="1"/>
      <c r="B4" s="1"/>
      <c r="C4" s="1"/>
      <c r="D4" s="1"/>
      <c r="E4" s="1"/>
      <c r="F4" s="1"/>
      <c r="G4" s="1"/>
      <c r="H4" s="1"/>
      <c r="I4" s="1"/>
      <c r="J4" s="1"/>
      <c r="K4" s="1"/>
      <c r="L4" s="1"/>
    </row>
    <row r="5" spans="1:12" ht="15">
      <c r="A5" s="46" t="s">
        <v>67</v>
      </c>
      <c r="B5" s="33"/>
      <c r="C5" s="33"/>
      <c r="D5" s="33"/>
      <c r="E5" s="33"/>
      <c r="F5" s="33"/>
      <c r="G5" s="33"/>
      <c r="H5" s="33"/>
      <c r="I5" s="33"/>
      <c r="J5" s="33"/>
      <c r="K5" s="33"/>
      <c r="L5" s="33"/>
    </row>
    <row r="6" spans="1:12" ht="15">
      <c r="A6" s="1"/>
      <c r="B6" s="1"/>
      <c r="C6" s="1"/>
      <c r="D6" s="1"/>
      <c r="E6" s="1"/>
      <c r="F6" s="1"/>
      <c r="G6" s="1"/>
      <c r="H6" s="1"/>
      <c r="I6" s="1"/>
      <c r="J6" s="1"/>
      <c r="K6" s="1"/>
      <c r="L6" s="1"/>
    </row>
    <row r="7" spans="1:12" ht="38.1" customHeight="1">
      <c r="A7" s="18" t="s">
        <v>21</v>
      </c>
      <c r="B7" s="18" t="s">
        <v>22</v>
      </c>
      <c r="C7" s="18" t="s">
        <v>44</v>
      </c>
      <c r="D7" s="18" t="s">
        <v>47</v>
      </c>
      <c r="E7" s="18" t="s">
        <v>26</v>
      </c>
      <c r="F7" s="18" t="s">
        <v>68</v>
      </c>
      <c r="G7" s="18" t="s">
        <v>69</v>
      </c>
      <c r="H7" s="18" t="s">
        <v>51</v>
      </c>
      <c r="I7" s="18" t="s">
        <v>28</v>
      </c>
      <c r="J7" s="18" t="s">
        <v>70</v>
      </c>
      <c r="K7" s="18" t="s">
        <v>52</v>
      </c>
      <c r="L7" s="18" t="s">
        <v>71</v>
      </c>
    </row>
    <row r="8" spans="1:12" ht="72" customHeight="1">
      <c r="A8" s="7">
        <v>1</v>
      </c>
      <c r="B8" s="7" t="s">
        <v>34</v>
      </c>
      <c r="C8" s="7" t="s">
        <v>72</v>
      </c>
      <c r="D8" s="7" t="s">
        <v>72</v>
      </c>
      <c r="E8" s="7" t="s">
        <v>73</v>
      </c>
      <c r="F8" s="7" t="s">
        <v>74</v>
      </c>
      <c r="G8" s="7" t="s">
        <v>75</v>
      </c>
      <c r="H8" s="7" t="s">
        <v>76</v>
      </c>
      <c r="I8" s="7" t="s">
        <v>77</v>
      </c>
      <c r="J8" s="7" t="s">
        <v>78</v>
      </c>
      <c r="K8" s="7" t="s">
        <v>79</v>
      </c>
      <c r="L8" s="7" t="s">
        <v>80</v>
      </c>
    </row>
    <row r="9" spans="1:12" ht="72" customHeight="1">
      <c r="A9" s="9">
        <v>2</v>
      </c>
      <c r="B9" s="9" t="s">
        <v>35</v>
      </c>
      <c r="C9" s="9" t="s">
        <v>55</v>
      </c>
      <c r="D9" s="9" t="s">
        <v>55</v>
      </c>
      <c r="E9" s="9" t="s">
        <v>57</v>
      </c>
      <c r="F9" s="9" t="s">
        <v>74</v>
      </c>
      <c r="G9" s="9" t="s">
        <v>81</v>
      </c>
      <c r="H9" s="9" t="s">
        <v>82</v>
      </c>
      <c r="I9" s="9" t="s">
        <v>83</v>
      </c>
      <c r="J9" s="9" t="s">
        <v>84</v>
      </c>
      <c r="K9" s="9" t="s">
        <v>85</v>
      </c>
      <c r="L9" s="9" t="s">
        <v>86</v>
      </c>
    </row>
    <row r="10" spans="1:12" ht="72" customHeight="1">
      <c r="A10" s="9">
        <v>3</v>
      </c>
      <c r="B10" s="9" t="s">
        <v>36</v>
      </c>
      <c r="C10" s="9" t="s">
        <v>55</v>
      </c>
      <c r="D10" s="9" t="s">
        <v>72</v>
      </c>
      <c r="E10" s="9" t="s">
        <v>57</v>
      </c>
      <c r="F10" s="9" t="s">
        <v>87</v>
      </c>
      <c r="G10" s="9" t="s">
        <v>88</v>
      </c>
      <c r="H10" s="9" t="s">
        <v>89</v>
      </c>
      <c r="I10" s="9" t="s">
        <v>83</v>
      </c>
      <c r="J10" s="9" t="s">
        <v>90</v>
      </c>
      <c r="K10" s="9" t="s">
        <v>91</v>
      </c>
      <c r="L10" s="9" t="s">
        <v>92</v>
      </c>
    </row>
    <row r="11" spans="1:12" ht="72" customHeight="1">
      <c r="A11" s="9">
        <v>4</v>
      </c>
      <c r="B11" s="9" t="s">
        <v>37</v>
      </c>
      <c r="C11" s="9" t="s">
        <v>72</v>
      </c>
      <c r="D11" s="9" t="s">
        <v>55</v>
      </c>
      <c r="E11" s="9" t="s">
        <v>73</v>
      </c>
      <c r="F11" s="9" t="s">
        <v>74</v>
      </c>
      <c r="G11" s="9" t="s">
        <v>93</v>
      </c>
      <c r="H11" s="9" t="s">
        <v>94</v>
      </c>
      <c r="I11" s="9" t="s">
        <v>59</v>
      </c>
      <c r="J11" s="9" t="s">
        <v>95</v>
      </c>
      <c r="K11" s="9" t="s">
        <v>96</v>
      </c>
      <c r="L11" s="9" t="s">
        <v>97</v>
      </c>
    </row>
    <row r="12" spans="1:12" ht="72" customHeight="1">
      <c r="A12" s="29">
        <v>5</v>
      </c>
      <c r="B12" s="29" t="s">
        <v>63</v>
      </c>
      <c r="C12" s="29" t="s">
        <v>55</v>
      </c>
      <c r="D12" s="29" t="s">
        <v>55</v>
      </c>
      <c r="E12" s="29" t="s">
        <v>57</v>
      </c>
      <c r="F12" s="29" t="s">
        <v>87</v>
      </c>
      <c r="G12" s="29" t="s">
        <v>98</v>
      </c>
      <c r="H12" s="29" t="s">
        <v>82</v>
      </c>
      <c r="I12" s="29" t="s">
        <v>83</v>
      </c>
      <c r="J12" s="29" t="s">
        <v>99</v>
      </c>
      <c r="K12" s="29" t="s">
        <v>100</v>
      </c>
      <c r="L12" s="29" t="s">
        <v>86</v>
      </c>
    </row>
    <row r="13" spans="1:12" ht="15">
      <c r="A13" s="1"/>
      <c r="B13" s="1"/>
      <c r="C13" s="1"/>
      <c r="D13" s="1"/>
      <c r="E13" s="1"/>
      <c r="F13" s="1"/>
      <c r="G13" s="1"/>
      <c r="H13" s="1"/>
      <c r="I13" s="1"/>
      <c r="J13" s="1"/>
      <c r="K13" s="1"/>
      <c r="L13" s="1"/>
    </row>
    <row r="14" spans="1:12" ht="15">
      <c r="A14" s="35" t="s">
        <v>101</v>
      </c>
      <c r="B14" s="33"/>
      <c r="C14" s="33"/>
      <c r="D14" s="33"/>
      <c r="E14" s="33"/>
      <c r="F14" s="33"/>
      <c r="G14" s="33"/>
      <c r="H14" s="33"/>
      <c r="I14" s="33"/>
      <c r="J14" s="33"/>
      <c r="K14" s="33"/>
      <c r="L14" s="33"/>
    </row>
    <row r="15" spans="1:12" ht="15">
      <c r="A15" s="36" t="s">
        <v>15</v>
      </c>
      <c r="B15" s="33"/>
      <c r="C15" s="33"/>
      <c r="D15" s="36" t="s">
        <v>16</v>
      </c>
      <c r="E15" s="33"/>
      <c r="F15" s="33"/>
      <c r="G15" s="36" t="s">
        <v>102</v>
      </c>
      <c r="H15" s="33"/>
      <c r="I15" s="33"/>
      <c r="J15" s="36" t="s">
        <v>18</v>
      </c>
      <c r="K15" s="33"/>
      <c r="L15" s="33"/>
    </row>
    <row r="16" spans="1:12">
      <c r="A16" s="37">
        <f>COUNTIF(C8:C12,"Yes")/5</f>
        <v>0.4</v>
      </c>
      <c r="B16" s="33"/>
      <c r="C16" s="33"/>
      <c r="D16" s="37">
        <f>COUNTIF(D8:D12,"Yes")/5</f>
        <v>0.4</v>
      </c>
      <c r="E16" s="33"/>
      <c r="F16" s="33"/>
      <c r="G16" s="37">
        <f>COUNTIF(C9,"Yes")/2+COUNTIF(C12,"Yes")/2</f>
        <v>0</v>
      </c>
      <c r="H16" s="33"/>
      <c r="I16" s="33"/>
      <c r="J16" s="38" t="str">
        <f>IF(COUNTIF(C8:C12,"Yes")&gt;=4,"LIKELY LEADER",IF(COUNTIF(C8:C12,"Yes")=3,"EMERGING SIGNAL",IF(COUNTIF(C8:C12,"Yes")&gt;0,"ISOLATED VISIBILITY","ABSENT")))</f>
        <v>ISOLATED VISIBILITY</v>
      </c>
      <c r="K16" s="33"/>
      <c r="L16" s="33"/>
    </row>
    <row r="17" spans="1:12">
      <c r="A17" s="33"/>
      <c r="B17" s="33"/>
      <c r="C17" s="33"/>
      <c r="D17" s="33"/>
      <c r="E17" s="33"/>
      <c r="F17" s="33"/>
      <c r="G17" s="33"/>
      <c r="H17" s="33"/>
      <c r="I17" s="33"/>
      <c r="J17" s="33"/>
      <c r="K17" s="33"/>
      <c r="L17" s="33"/>
    </row>
    <row r="18" spans="1:12">
      <c r="A18" s="33"/>
      <c r="B18" s="33"/>
      <c r="C18" s="33"/>
      <c r="D18" s="33"/>
      <c r="E18" s="33"/>
      <c r="F18" s="33"/>
      <c r="G18" s="33"/>
      <c r="H18" s="33"/>
      <c r="I18" s="33"/>
      <c r="J18" s="33"/>
      <c r="K18" s="33"/>
      <c r="L18" s="33"/>
    </row>
    <row r="19" spans="1:12" ht="15">
      <c r="A19" s="1"/>
      <c r="B19" s="1"/>
      <c r="C19" s="1"/>
      <c r="D19" s="1"/>
      <c r="E19" s="1"/>
      <c r="F19" s="1"/>
      <c r="G19" s="1"/>
      <c r="H19" s="1"/>
      <c r="I19" s="1"/>
      <c r="J19" s="1"/>
      <c r="K19" s="1"/>
      <c r="L19" s="1"/>
    </row>
    <row r="20" spans="1:12" ht="33.950000000000003" customHeight="1">
      <c r="A20" s="47" t="s">
        <v>103</v>
      </c>
      <c r="B20" s="33"/>
      <c r="C20" s="33"/>
      <c r="D20" s="33"/>
      <c r="E20" s="33"/>
      <c r="F20" s="33"/>
      <c r="G20" s="33"/>
      <c r="H20" s="33"/>
      <c r="I20" s="33"/>
      <c r="J20" s="33"/>
      <c r="K20" s="33"/>
      <c r="L20" s="33"/>
    </row>
    <row r="21" spans="1:12" ht="33.950000000000003" customHeight="1">
      <c r="A21" s="33"/>
      <c r="B21" s="33"/>
      <c r="C21" s="33"/>
      <c r="D21" s="33"/>
      <c r="E21" s="33"/>
      <c r="F21" s="33"/>
      <c r="G21" s="33"/>
      <c r="H21" s="33"/>
      <c r="I21" s="33"/>
      <c r="J21" s="33"/>
      <c r="K21" s="33"/>
      <c r="L21" s="33"/>
    </row>
    <row r="22" spans="1:12" ht="33.950000000000003" customHeight="1">
      <c r="A22" s="33"/>
      <c r="B22" s="33"/>
      <c r="C22" s="33"/>
      <c r="D22" s="33"/>
      <c r="E22" s="33"/>
      <c r="F22" s="33"/>
      <c r="G22" s="33"/>
      <c r="H22" s="33"/>
      <c r="I22" s="33"/>
      <c r="J22" s="33"/>
      <c r="K22" s="33"/>
      <c r="L22" s="33"/>
    </row>
    <row r="23" spans="1:12" ht="33.950000000000003" customHeight="1">
      <c r="A23" s="33"/>
      <c r="B23" s="33"/>
      <c r="C23" s="33"/>
      <c r="D23" s="33"/>
      <c r="E23" s="33"/>
      <c r="F23" s="33"/>
      <c r="G23" s="33"/>
      <c r="H23" s="33"/>
      <c r="I23" s="33"/>
      <c r="J23" s="33"/>
      <c r="K23" s="33"/>
      <c r="L23" s="33"/>
    </row>
    <row r="24" spans="1:12" ht="15">
      <c r="A24" s="1"/>
      <c r="B24" s="1"/>
      <c r="C24" s="1"/>
      <c r="D24" s="1"/>
      <c r="E24" s="1"/>
      <c r="F24" s="1"/>
      <c r="G24" s="1"/>
      <c r="H24" s="1"/>
      <c r="I24" s="1"/>
      <c r="J24" s="1"/>
      <c r="K24" s="1"/>
      <c r="L24" s="1"/>
    </row>
    <row r="25" spans="1:12">
      <c r="A25" s="48" t="s">
        <v>104</v>
      </c>
      <c r="B25" s="33"/>
      <c r="C25" s="33"/>
      <c r="D25" s="33"/>
      <c r="E25" s="33"/>
      <c r="F25" s="33"/>
      <c r="G25" s="33"/>
      <c r="H25" s="33"/>
      <c r="I25" s="33"/>
      <c r="J25" s="33"/>
      <c r="K25" s="33"/>
      <c r="L25" s="33"/>
    </row>
    <row r="26" spans="1:12">
      <c r="A26" s="33"/>
      <c r="B26" s="33"/>
      <c r="C26" s="33"/>
      <c r="D26" s="33"/>
      <c r="E26" s="33"/>
      <c r="F26" s="33"/>
      <c r="G26" s="33"/>
      <c r="H26" s="33"/>
      <c r="I26" s="33"/>
      <c r="J26" s="33"/>
      <c r="K26" s="33"/>
      <c r="L26" s="33"/>
    </row>
  </sheetData>
  <mergeCells count="14">
    <mergeCell ref="J16:L18"/>
    <mergeCell ref="A20:L23"/>
    <mergeCell ref="A25:L26"/>
    <mergeCell ref="A16:C18"/>
    <mergeCell ref="D15:F15"/>
    <mergeCell ref="D16:F18"/>
    <mergeCell ref="G15:I15"/>
    <mergeCell ref="G16:I18"/>
    <mergeCell ref="A1:L2"/>
    <mergeCell ref="A3:L3"/>
    <mergeCell ref="A5:L5"/>
    <mergeCell ref="A14:L14"/>
    <mergeCell ref="A15:C15"/>
    <mergeCell ref="J15:L15"/>
  </mergeCells>
  <conditionalFormatting sqref="C8:C12">
    <cfRule type="containsText" dxfId="16" priority="1" operator="containsText" text="Yes"/>
    <cfRule type="containsText" dxfId="15" priority="2" operator="containsText" text="No"/>
  </conditionalFormatting>
  <conditionalFormatting sqref="D8:D12">
    <cfRule type="containsText" dxfId="14" priority="3" operator="containsText" text="Yes"/>
  </conditionalFormatting>
  <conditionalFormatting sqref="I8:I12">
    <cfRule type="containsText" dxfId="13" priority="4" operator="containsText" text="High"/>
  </conditionalFormatting>
  <conditionalFormatting sqref="L8:L12">
    <cfRule type="containsText" dxfId="12" priority="5" operator="containsText" text="Absent"/>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0"/>
  <sheetViews>
    <sheetView showGridLines="0" workbookViewId="0">
      <selection sqref="A1:H2"/>
    </sheetView>
  </sheetViews>
  <sheetFormatPr defaultRowHeight="14.25"/>
  <cols>
    <col min="1" max="8" width="18" customWidth="1"/>
  </cols>
  <sheetData>
    <row r="1" spans="1:8" ht="33.950000000000003" customHeight="1">
      <c r="A1" s="59" t="s">
        <v>105</v>
      </c>
      <c r="B1" s="60"/>
      <c r="C1" s="60"/>
      <c r="D1" s="60"/>
      <c r="E1" s="60"/>
      <c r="F1" s="60"/>
      <c r="G1" s="60"/>
      <c r="H1" s="60"/>
    </row>
    <row r="2" spans="1:8" ht="33.950000000000003" customHeight="1">
      <c r="A2" s="60"/>
      <c r="B2" s="60"/>
      <c r="C2" s="60"/>
      <c r="D2" s="60"/>
      <c r="E2" s="60"/>
      <c r="F2" s="60"/>
      <c r="G2" s="60"/>
      <c r="H2" s="60"/>
    </row>
    <row r="3" spans="1:8" ht="15">
      <c r="A3" s="1"/>
      <c r="B3" s="1"/>
      <c r="C3" s="1"/>
      <c r="D3" s="1"/>
      <c r="E3" s="1"/>
      <c r="F3" s="1"/>
      <c r="G3" s="1"/>
      <c r="H3" s="1"/>
    </row>
    <row r="4" spans="1:8" ht="15">
      <c r="A4" s="35" t="s">
        <v>106</v>
      </c>
      <c r="B4" s="33"/>
      <c r="C4" s="33"/>
      <c r="D4" s="33"/>
      <c r="E4" s="33"/>
      <c r="F4" s="33"/>
      <c r="G4" s="33"/>
      <c r="H4" s="33"/>
    </row>
    <row r="5" spans="1:8" ht="27.95" customHeight="1">
      <c r="A5" s="50" t="s">
        <v>107</v>
      </c>
      <c r="B5" s="50"/>
      <c r="C5" s="50"/>
      <c r="D5" s="50"/>
      <c r="E5" s="50"/>
      <c r="F5" s="50"/>
      <c r="G5" s="50"/>
      <c r="H5" s="50"/>
    </row>
    <row r="6" spans="1:8" ht="27.95" customHeight="1">
      <c r="A6" s="50"/>
      <c r="B6" s="50"/>
      <c r="C6" s="50"/>
      <c r="D6" s="50"/>
      <c r="E6" s="50"/>
      <c r="F6" s="50"/>
      <c r="G6" s="50"/>
      <c r="H6" s="50"/>
    </row>
    <row r="7" spans="1:8" ht="27.95" customHeight="1">
      <c r="A7" s="50"/>
      <c r="B7" s="50"/>
      <c r="C7" s="50"/>
      <c r="D7" s="50"/>
      <c r="E7" s="50"/>
      <c r="F7" s="50"/>
      <c r="G7" s="50"/>
      <c r="H7" s="50"/>
    </row>
    <row r="8" spans="1:8" ht="27.95" customHeight="1">
      <c r="A8" s="50"/>
      <c r="B8" s="50"/>
      <c r="C8" s="50"/>
      <c r="D8" s="50"/>
      <c r="E8" s="50"/>
      <c r="F8" s="50"/>
      <c r="G8" s="50"/>
      <c r="H8" s="50"/>
    </row>
    <row r="9" spans="1:8" ht="15">
      <c r="A9" s="30"/>
      <c r="B9" s="30"/>
      <c r="C9" s="30"/>
      <c r="D9" s="30"/>
      <c r="E9" s="30"/>
      <c r="F9" s="30"/>
      <c r="G9" s="30"/>
      <c r="H9" s="30"/>
    </row>
    <row r="10" spans="1:8" ht="15">
      <c r="A10" s="49" t="s">
        <v>108</v>
      </c>
      <c r="B10" s="50"/>
      <c r="C10" s="50"/>
      <c r="D10" s="50"/>
      <c r="E10" s="50"/>
      <c r="F10" s="50"/>
      <c r="G10" s="50"/>
      <c r="H10" s="50"/>
    </row>
    <row r="11" spans="1:8" ht="27.95" customHeight="1">
      <c r="A11" s="50" t="s">
        <v>109</v>
      </c>
      <c r="B11" s="50"/>
      <c r="C11" s="50"/>
      <c r="D11" s="50"/>
      <c r="E11" s="50"/>
      <c r="F11" s="50"/>
      <c r="G11" s="50"/>
      <c r="H11" s="50"/>
    </row>
    <row r="12" spans="1:8" ht="27.95" customHeight="1">
      <c r="A12" s="50"/>
      <c r="B12" s="50"/>
      <c r="C12" s="50"/>
      <c r="D12" s="50"/>
      <c r="E12" s="50"/>
      <c r="F12" s="50"/>
      <c r="G12" s="50"/>
      <c r="H12" s="50"/>
    </row>
    <row r="13" spans="1:8" ht="27.95" customHeight="1">
      <c r="A13" s="50"/>
      <c r="B13" s="50"/>
      <c r="C13" s="50"/>
      <c r="D13" s="50"/>
      <c r="E13" s="50"/>
      <c r="F13" s="50"/>
      <c r="G13" s="50"/>
      <c r="H13" s="50"/>
    </row>
    <row r="14" spans="1:8" ht="27.95" customHeight="1">
      <c r="A14" s="50"/>
      <c r="B14" s="50"/>
      <c r="C14" s="50"/>
      <c r="D14" s="50"/>
      <c r="E14" s="50"/>
      <c r="F14" s="50"/>
      <c r="G14" s="50"/>
      <c r="H14" s="50"/>
    </row>
    <row r="15" spans="1:8" ht="27.95" customHeight="1">
      <c r="A15" s="50"/>
      <c r="B15" s="50"/>
      <c r="C15" s="50"/>
      <c r="D15" s="50"/>
      <c r="E15" s="50"/>
      <c r="F15" s="50"/>
      <c r="G15" s="50"/>
      <c r="H15" s="50"/>
    </row>
    <row r="16" spans="1:8" ht="15">
      <c r="A16" s="30"/>
      <c r="B16" s="30"/>
      <c r="C16" s="30"/>
      <c r="D16" s="30"/>
      <c r="E16" s="30"/>
      <c r="F16" s="30"/>
      <c r="G16" s="30"/>
      <c r="H16" s="30"/>
    </row>
    <row r="17" spans="1:8" ht="15">
      <c r="A17" s="49" t="s">
        <v>110</v>
      </c>
      <c r="B17" s="50"/>
      <c r="C17" s="50"/>
      <c r="D17" s="50"/>
      <c r="E17" s="50"/>
      <c r="F17" s="50"/>
      <c r="G17" s="50"/>
      <c r="H17" s="50"/>
    </row>
    <row r="18" spans="1:8" ht="27.95" customHeight="1">
      <c r="A18" s="50" t="s">
        <v>111</v>
      </c>
      <c r="B18" s="50"/>
      <c r="C18" s="50"/>
      <c r="D18" s="50"/>
      <c r="E18" s="50"/>
      <c r="F18" s="50"/>
      <c r="G18" s="50"/>
      <c r="H18" s="50"/>
    </row>
    <row r="19" spans="1:8" ht="27.95" customHeight="1">
      <c r="A19" s="50"/>
      <c r="B19" s="50"/>
      <c r="C19" s="50"/>
      <c r="D19" s="50"/>
      <c r="E19" s="50"/>
      <c r="F19" s="50"/>
      <c r="G19" s="50"/>
      <c r="H19" s="50"/>
    </row>
    <row r="20" spans="1:8" ht="27.95" customHeight="1">
      <c r="A20" s="50"/>
      <c r="B20" s="50"/>
      <c r="C20" s="50"/>
      <c r="D20" s="50"/>
      <c r="E20" s="50"/>
      <c r="F20" s="50"/>
      <c r="G20" s="50"/>
      <c r="H20" s="50"/>
    </row>
    <row r="21" spans="1:8" ht="27.95" customHeight="1">
      <c r="A21" s="50"/>
      <c r="B21" s="50"/>
      <c r="C21" s="50"/>
      <c r="D21" s="50"/>
      <c r="E21" s="50"/>
      <c r="F21" s="50"/>
      <c r="G21" s="50"/>
      <c r="H21" s="50"/>
    </row>
    <row r="22" spans="1:8" ht="27.95" customHeight="1">
      <c r="A22" s="50"/>
      <c r="B22" s="50"/>
      <c r="C22" s="50"/>
      <c r="D22" s="50"/>
      <c r="E22" s="50"/>
      <c r="F22" s="50"/>
      <c r="G22" s="50"/>
      <c r="H22" s="50"/>
    </row>
    <row r="23" spans="1:8" ht="27.95" customHeight="1">
      <c r="A23" s="50"/>
      <c r="B23" s="50"/>
      <c r="C23" s="50"/>
      <c r="D23" s="50"/>
      <c r="E23" s="50"/>
      <c r="F23" s="50"/>
      <c r="G23" s="50"/>
      <c r="H23" s="50"/>
    </row>
    <row r="24" spans="1:8" ht="15">
      <c r="A24" s="30"/>
      <c r="B24" s="30"/>
      <c r="C24" s="30"/>
      <c r="D24" s="30"/>
      <c r="E24" s="30"/>
      <c r="F24" s="30"/>
      <c r="G24" s="30"/>
      <c r="H24" s="30"/>
    </row>
    <row r="25" spans="1:8" ht="15">
      <c r="A25" s="49" t="s">
        <v>112</v>
      </c>
      <c r="B25" s="50"/>
      <c r="C25" s="50"/>
      <c r="D25" s="50"/>
      <c r="E25" s="50"/>
      <c r="F25" s="50"/>
      <c r="G25" s="50"/>
      <c r="H25" s="50"/>
    </row>
    <row r="26" spans="1:8">
      <c r="A26" s="51" t="s">
        <v>113</v>
      </c>
      <c r="B26" s="51"/>
      <c r="C26" s="51"/>
      <c r="D26" s="51"/>
      <c r="E26" s="51"/>
      <c r="F26" s="51"/>
      <c r="G26" s="51"/>
      <c r="H26" s="51"/>
    </row>
    <row r="27" spans="1:8">
      <c r="A27" s="51" t="s">
        <v>114</v>
      </c>
      <c r="B27" s="51"/>
      <c r="C27" s="51"/>
      <c r="D27" s="51"/>
      <c r="E27" s="51"/>
      <c r="F27" s="51"/>
      <c r="G27" s="51"/>
      <c r="H27" s="51"/>
    </row>
    <row r="28" spans="1:8">
      <c r="A28" s="31"/>
      <c r="B28" s="31"/>
      <c r="C28" s="31"/>
      <c r="D28" s="31"/>
      <c r="E28" s="31"/>
      <c r="F28" s="31"/>
      <c r="G28" s="31"/>
      <c r="H28" s="31"/>
    </row>
    <row r="29" spans="1:8">
      <c r="A29" s="51" t="s">
        <v>115</v>
      </c>
      <c r="B29" s="51"/>
      <c r="C29" s="51"/>
      <c r="D29" s="51"/>
      <c r="E29" s="51"/>
      <c r="F29" s="51"/>
      <c r="G29" s="51"/>
      <c r="H29" s="51"/>
    </row>
    <row r="30" spans="1:8">
      <c r="A30" s="51" t="s">
        <v>116</v>
      </c>
      <c r="B30" s="51"/>
      <c r="C30" s="51"/>
      <c r="D30" s="51"/>
      <c r="E30" s="51"/>
      <c r="F30" s="51"/>
      <c r="G30" s="51"/>
      <c r="H30" s="51"/>
    </row>
  </sheetData>
  <mergeCells count="12">
    <mergeCell ref="A26:H26"/>
    <mergeCell ref="A27:H27"/>
    <mergeCell ref="A29:H29"/>
    <mergeCell ref="A30:H30"/>
    <mergeCell ref="A1:H2"/>
    <mergeCell ref="A4:H4"/>
    <mergeCell ref="A10:H10"/>
    <mergeCell ref="A17:H17"/>
    <mergeCell ref="A25:H25"/>
    <mergeCell ref="A5:H8"/>
    <mergeCell ref="A11:H15"/>
    <mergeCell ref="A18:H2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Audit Dashboard</vt:lpstr>
      <vt:lpstr>Prompt Log</vt:lpstr>
      <vt:lpstr>Example Audit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Nonofo Joel</cp:lastModifiedBy>
  <dcterms:modified xsi:type="dcterms:W3CDTF">2026-08-16T20:26:07Z</dcterms:modified>
</cp:coreProperties>
</file>